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6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3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Events Trust Fund (ETF)\ETF_Website\Application Award and Payment Details\"/>
    </mc:Choice>
  </mc:AlternateContent>
  <bookViews>
    <workbookView xWindow="118" yWindow="92" windowWidth="23891" windowHeight="14531"/>
  </bookViews>
  <sheets>
    <sheet name="ETF" sheetId="1" r:id="rId1"/>
    <sheet name="MERP" sheetId="2" r:id="rId2"/>
    <sheet name="Prior to 090115 Transition" sheetId="3" r:id="rId3"/>
    <sheet name="Acronyms" sheetId="4" r:id="rId4"/>
  </sheets>
  <definedNames>
    <definedName name="_xlnm._FilterDatabase" localSheetId="0" hidden="1">ETF!$A$1:$M$219</definedName>
    <definedName name="_xlnm._FilterDatabase" localSheetId="1" hidden="1">MERP!$A$1:$M$19</definedName>
    <definedName name="_xlnm._FilterDatabase" localSheetId="2" hidden="1">'Prior to 090115 Transition'!$A$1:$K$77</definedName>
    <definedName name="Analyst" localSheetId="3">#REF!</definedName>
    <definedName name="Analyst" localSheetId="2">'Prior to 090115 Transition'!#REF!</definedName>
    <definedName name="Analyst">#REF!</definedName>
    <definedName name="Funds" localSheetId="3">#REF!</definedName>
    <definedName name="Funds" localSheetId="2">'Prior to 090115 Transition'!#REF!</definedName>
    <definedName name="Funds">#REF!</definedName>
    <definedName name="ProcessStep" localSheetId="2">'Prior to 090115 Transition'!#REF!</definedName>
    <definedName name="Sporting" localSheetId="3">#REF!</definedName>
    <definedName name="Sporting" localSheetId="2">'Prior to 090115 Transition'!#REF!</definedName>
    <definedName name="Sporting">#REF!</definedName>
    <definedName name="Z_08FA0FB1_399D_42FA_B77F_632F9D30123D_.wvu.FilterData" localSheetId="2" hidden="1">'Prior to 090115 Transition'!$A$1:$H$77</definedName>
    <definedName name="Z_117A53FF_E31A_4ED8_8A58_2027E7172421_.wvu.FilterData" localSheetId="2" hidden="1">'Prior to 090115 Transition'!$A$1:$H$77</definedName>
    <definedName name="Z_13165BC0_79EA_4FA8_B265_F1EB0B29D692_.wvu.FilterData" localSheetId="2" hidden="1">'Prior to 090115 Transition'!$A$1:$H$74</definedName>
    <definedName name="Z_28B543D5_73E9_4F02_8967_F7E711B0E24C_.wvu.FilterData" localSheetId="2" hidden="1">'Prior to 090115 Transition'!$A$1:$H$73</definedName>
    <definedName name="Z_2FFBCE43_23FC_4423_BA32_935DAC827B4B_.wvu.FilterData" localSheetId="2" hidden="1">'Prior to 090115 Transition'!$A$1:$H$71</definedName>
    <definedName name="Z_31F6A942_C3A9_485C_A13C_B5BE64779AFA_.wvu.FilterData" localSheetId="2" hidden="1">'Prior to 090115 Transition'!$A$1:$H$72</definedName>
    <definedName name="Z_35F19BC9_0998_4D36_A659_8D9E35A84BB1_.wvu.FilterData" localSheetId="2" hidden="1">'Prior to 090115 Transition'!$A$1:$H$71</definedName>
    <definedName name="Z_3E82C97E_F69B_4590_9C01_ABECC20C23A2_.wvu.FilterData" localSheetId="2" hidden="1">'Prior to 090115 Transition'!$A$1:$H$77</definedName>
    <definedName name="Z_3F7FBEBC_A10D_4778_AFB7_6355457599A9_.wvu.FilterData" localSheetId="2" hidden="1">'Prior to 090115 Transition'!$A$1:$H$72</definedName>
    <definedName name="Z_3FB0DCC5_CC5E_457B_B0D9_31FFF8455E52_.wvu.FilterData" localSheetId="0" hidden="1">ETF!$A$1:$M$219</definedName>
    <definedName name="Z_3FB0DCC5_CC5E_457B_B0D9_31FFF8455E52_.wvu.FilterData" localSheetId="1" hidden="1">MERP!$A$1:$M$19</definedName>
    <definedName name="Z_3FB0DCC5_CC5E_457B_B0D9_31FFF8455E52_.wvu.FilterData" localSheetId="2" hidden="1">'Prior to 090115 Transition'!$A$1:$K$77</definedName>
    <definedName name="Z_40478E85_A878_456A_AF76_74658EFDD5C1_.wvu.FilterData" localSheetId="2" hidden="1">'Prior to 090115 Transition'!$A$1:$H$77</definedName>
    <definedName name="Z_461CB13A_A4F9_478F_BE3A_BD7D3A796476_.wvu.FilterData" localSheetId="2" hidden="1">'Prior to 090115 Transition'!$A$1:$H$71</definedName>
    <definedName name="Z_5370110A_34BD_4044_9D9B_0A34C66C9CB3_.wvu.FilterData" localSheetId="2" hidden="1">'Prior to 090115 Transition'!$A$1:$H$71</definedName>
    <definedName name="Z_54A08036_E314_4864_82FE_BDFA420F39E0_.wvu.FilterData" localSheetId="2" hidden="1">'Prior to 090115 Transition'!$A$1:$H$71</definedName>
    <definedName name="Z_56D80599_3CE5_485D_9EDA_69ED7ED837A3_.wvu.FilterData" localSheetId="2" hidden="1">'Prior to 090115 Transition'!$A$1:$H$71</definedName>
    <definedName name="Z_5EA16294_3891_4006_8886_19C1BE638AEA_.wvu.FilterData" localSheetId="2" hidden="1">'Prior to 090115 Transition'!$A$1:$H$73</definedName>
    <definedName name="Z_667F899A_9539_4F18_8EAB_6B4B4A44850E_.wvu.FilterData" localSheetId="2" hidden="1">'Prior to 090115 Transition'!$A$1:$H$72</definedName>
    <definedName name="Z_73CC9154_76E0_4639_925E_8C58B536E5DD_.wvu.FilterData" localSheetId="2" hidden="1">'Prior to 090115 Transition'!$A$1:$H$72</definedName>
    <definedName name="Z_75C6D9C4_7033_4284_BEA1_65ADDB7038F0_.wvu.FilterData" localSheetId="2" hidden="1">'Prior to 090115 Transition'!$A$1:$H$73</definedName>
    <definedName name="Z_77A25A80_DF0B_4F9F_BF5F_8AAE4D4FEDEF_.wvu.FilterData" localSheetId="0" hidden="1">ETF!$A$1:$M$219</definedName>
    <definedName name="Z_77A25A80_DF0B_4F9F_BF5F_8AAE4D4FEDEF_.wvu.FilterData" localSheetId="1" hidden="1">MERP!$A$1:$M$19</definedName>
    <definedName name="Z_77A25A80_DF0B_4F9F_BF5F_8AAE4D4FEDEF_.wvu.FilterData" localSheetId="2" hidden="1">'Prior to 090115 Transition'!$A$1:$K$77</definedName>
    <definedName name="Z_7A688A07_567A_446A_9100_C18FE81718E6_.wvu.FilterData" localSheetId="2" hidden="1">'Prior to 090115 Transition'!$A$1:$H$71</definedName>
    <definedName name="Z_80C8F928_C5BD_443A_9E90_6CB627E8D81A_.wvu.FilterData" localSheetId="2" hidden="1">'Prior to 090115 Transition'!$A$1:$H$72</definedName>
    <definedName name="Z_96216279_D91A_467C_A6AD_BB34D3C35028_.wvu.FilterData" localSheetId="2" hidden="1">'Prior to 090115 Transition'!$A$1:$H$77</definedName>
    <definedName name="Z_97FD74CB_F111_45AA_8A08_18DD9E1BA2BC_.wvu.FilterData" localSheetId="2" hidden="1">'Prior to 090115 Transition'!$A$1:$H$77</definedName>
    <definedName name="Z_9A682EC8_D7CF_4746_B491_B8EFEBF9540D_.wvu.FilterData" localSheetId="2" hidden="1">'Prior to 090115 Transition'!$A$1:$H$71</definedName>
    <definedName name="Z_A8ACFA0A_DA62_4F58_8E33_7435143C7878_.wvu.FilterData" localSheetId="2" hidden="1">'Prior to 090115 Transition'!$A$1:$H$71</definedName>
    <definedName name="Z_AAC59191_4C50_426B_98E1_1229B0CAF269_.wvu.FilterData" localSheetId="2" hidden="1">'Prior to 090115 Transition'!$A$1:$H$74</definedName>
    <definedName name="Z_AB105C59_200A_4B49_AA45_C8417C8772AF_.wvu.FilterData" localSheetId="2" hidden="1">'Prior to 090115 Transition'!$A$1:$H$71</definedName>
    <definedName name="Z_AE894FAE_C396_4E55_9380_BCAD197BEA0D_.wvu.FilterData" localSheetId="2" hidden="1">'Prior to 090115 Transition'!$A$1:$H$77</definedName>
    <definedName name="Z_B12F556C_BA7B_483F_9C24_D3F3C652CDC6_.wvu.FilterData" localSheetId="2" hidden="1">'Prior to 090115 Transition'!$A$1:$H$71</definedName>
    <definedName name="Z_B23AA2DE_5815_4A4C_B382_65E7E746F001_.wvu.FilterData" localSheetId="2" hidden="1">'Prior to 090115 Transition'!$A$1:$H$72</definedName>
    <definedName name="Z_B6B13BE3_5019_4524_B38C_6AFECA1941FA_.wvu.FilterData" localSheetId="2" hidden="1">'Prior to 090115 Transition'!$A$1:$H$71</definedName>
    <definedName name="Z_BE09E7BF_14B4_4432_A409_1B3D7DB421D8_.wvu.FilterData" localSheetId="2" hidden="1">'Prior to 090115 Transition'!$A$1:$H$73</definedName>
    <definedName name="Z_CA0E2620_5B55_4B0A_9E7A_FB4BF6C4641E_.wvu.FilterData" localSheetId="2" hidden="1">'Prior to 090115 Transition'!$A$1:$H$71</definedName>
    <definedName name="Z_CF6C2C82_298F_435C_8011_04EAC49FCBBD_.wvu.FilterData" localSheetId="2" hidden="1">'Prior to 090115 Transition'!$A$1:$H$74</definedName>
    <definedName name="Z_D2AFCD23_D245_478E_B0ED_B944AC172CEF_.wvu.FilterData" localSheetId="2" hidden="1">'Prior to 090115 Transition'!$A$1:$H$71</definedName>
    <definedName name="Z_D8B9817F_7756_4D61_88A6_BBEA1E10CB23_.wvu.FilterData" localSheetId="2" hidden="1">'Prior to 090115 Transition'!$A$1:$H$71</definedName>
    <definedName name="Z_DC45EE7D_BABB_4A01_AAC0_B6EE47990512_.wvu.FilterData" localSheetId="2" hidden="1">'Prior to 090115 Transition'!$A$1:$H$77</definedName>
    <definedName name="Z_DE76BEA9_BD6F_4046_80F5_6F31D7135709_.wvu.FilterData" localSheetId="2" hidden="1">'Prior to 090115 Transition'!$A$1:$H$73</definedName>
    <definedName name="Z_DEB62CB0_913F_4877_9B09_DE4A4D3E0938_.wvu.FilterData" localSheetId="2" hidden="1">'Prior to 090115 Transition'!$A$1:$H$73</definedName>
    <definedName name="Z_E23E75E3_A219_48F9_B3CE_58B83809A718_.wvu.FilterData" localSheetId="2" hidden="1">'Prior to 090115 Transition'!$A$1:$H$77</definedName>
    <definedName name="Z_E4D26F1E_4C1B_4D53_85B2_14B723772751_.wvu.FilterData" localSheetId="2" hidden="1">'Prior to 090115 Transition'!$A$1:$H$73</definedName>
    <definedName name="Z_E7B58E68_04A7_49CC_87DB_19821307FD57_.wvu.FilterData" localSheetId="2" hidden="1">'Prior to 090115 Transition'!$A$1:$H$74</definedName>
    <definedName name="Z_EDAC0CB7_AB80_48E7_8C2A_5CC177085797_.wvu.FilterData" localSheetId="2" hidden="1">'Prior to 090115 Transition'!$A$1:$H$71</definedName>
    <definedName name="Z_F706B9A1_9244_4746_BAFD_AC43ABE143F7_.wvu.FilterData" localSheetId="2" hidden="1">'Prior to 090115 Transition'!$A$1:$H$73</definedName>
  </definedNames>
  <calcPr calcId="162913"/>
  <customWorkbookViews>
    <customWorkbookView name="gene.cervenka - Personal View" guid="{77A25A80-DF0B-4F9F-BF5F-8AAE4D4FEDEF}" mergeInterval="0" personalView="1" maximized="1" xWindow="-9" yWindow="-9" windowWidth="1938" windowHeight="1171" activeSheetId="1"/>
    <customWorkbookView name="steph.mazurkiewicz - Personal View" guid="{3FB0DCC5-CC5E-457B-B0D9-31FFF8455E52}" mergeInterval="0" personalView="1" maximized="1" xWindow="1912" yWindow="-3" windowWidth="1936" windowHeight="1176" activeSheetId="1"/>
  </customWorkbookViews>
</workbook>
</file>

<file path=xl/calcChain.xml><?xml version="1.0" encoding="utf-8"?>
<calcChain xmlns="http://schemas.openxmlformats.org/spreadsheetml/2006/main">
  <c r="M173" i="1" l="1"/>
  <c r="H262" i="1"/>
  <c r="H260" i="1"/>
  <c r="H261" i="1"/>
  <c r="H263" i="1"/>
  <c r="H264" i="1"/>
  <c r="H265" i="1"/>
  <c r="H266" i="1"/>
  <c r="H267" i="1"/>
  <c r="H268" i="1"/>
  <c r="M191" i="1" l="1"/>
  <c r="M175" i="1" l="1"/>
  <c r="M196" i="1"/>
  <c r="M186" i="1" l="1"/>
  <c r="M140" i="1" l="1"/>
  <c r="H259" i="1" l="1"/>
  <c r="H255" i="1" l="1"/>
  <c r="H256" i="1"/>
  <c r="H258" i="1"/>
  <c r="M155" i="1" l="1"/>
  <c r="H252" i="1" l="1"/>
  <c r="M142" i="1" l="1"/>
  <c r="H247" i="1" l="1"/>
  <c r="H248" i="1"/>
  <c r="H246" i="1" l="1"/>
  <c r="H245" i="1" l="1"/>
  <c r="M149" i="1" l="1"/>
  <c r="H244" i="1" l="1"/>
  <c r="H131" i="1" l="1"/>
  <c r="M139" i="1"/>
  <c r="M18" i="2"/>
  <c r="H166" i="1" l="1"/>
  <c r="M166" i="1" s="1"/>
  <c r="H238" i="1" l="1"/>
  <c r="H239" i="1"/>
  <c r="H240" i="1"/>
  <c r="H241" i="1"/>
  <c r="H242" i="1"/>
  <c r="H237" i="1"/>
  <c r="M160" i="1" l="1"/>
  <c r="M147" i="1"/>
  <c r="M129" i="1"/>
  <c r="M158" i="1"/>
  <c r="M163" i="1"/>
  <c r="H227" i="1"/>
  <c r="H228" i="1"/>
  <c r="H229" i="1"/>
  <c r="H230" i="1"/>
  <c r="H231" i="1"/>
  <c r="H232" i="1"/>
  <c r="H233" i="1"/>
  <c r="H234" i="1"/>
  <c r="H235" i="1"/>
  <c r="H236" i="1"/>
  <c r="H26" i="2"/>
  <c r="M162" i="1" l="1"/>
  <c r="M156" i="1"/>
  <c r="M148" i="1"/>
  <c r="H224" i="1"/>
  <c r="H225" i="1"/>
  <c r="H226" i="1"/>
  <c r="H221" i="1"/>
  <c r="H222" i="1"/>
  <c r="H223" i="1"/>
  <c r="H220" i="1"/>
  <c r="M145" i="1" l="1"/>
  <c r="M111" i="1"/>
  <c r="H159" i="1"/>
  <c r="M159" i="1" s="1"/>
  <c r="M137" i="1"/>
  <c r="M165" i="1"/>
  <c r="M141" i="1"/>
  <c r="H130" i="1"/>
  <c r="M19" i="2"/>
  <c r="M108" i="1"/>
  <c r="M105" i="1"/>
  <c r="M161" i="1"/>
  <c r="H157" i="1"/>
  <c r="H151" i="1"/>
  <c r="M151" i="1" s="1"/>
  <c r="H144" i="1"/>
  <c r="M144" i="1" s="1"/>
  <c r="M123" i="1"/>
  <c r="H218" i="1" l="1"/>
  <c r="H219" i="1"/>
  <c r="H216" i="1" l="1"/>
  <c r="H217" i="1"/>
  <c r="H153" i="1" l="1"/>
  <c r="M153" i="1" s="1"/>
  <c r="H138" i="1"/>
  <c r="M138" i="1" s="1"/>
  <c r="M126" i="1"/>
  <c r="H20" i="2"/>
  <c r="M20" i="2" s="1"/>
  <c r="H128" i="1"/>
  <c r="M128" i="1" s="1"/>
  <c r="M127" i="1"/>
  <c r="M16" i="2"/>
  <c r="M17" i="2"/>
  <c r="H136" i="1"/>
  <c r="M136" i="1" s="1"/>
  <c r="H212" i="1" l="1"/>
  <c r="H24" i="2"/>
  <c r="H25" i="2"/>
  <c r="H23" i="2"/>
  <c r="H204" i="1"/>
  <c r="H205" i="1"/>
  <c r="H206" i="1"/>
  <c r="H207" i="1"/>
  <c r="H208" i="1"/>
  <c r="H209" i="1"/>
  <c r="H210" i="1"/>
  <c r="H211" i="1"/>
  <c r="H213" i="1"/>
  <c r="H214" i="1"/>
  <c r="H215" i="1"/>
  <c r="M134" i="1" l="1"/>
  <c r="H135" i="1"/>
  <c r="M135" i="1" s="1"/>
  <c r="M124" i="1"/>
  <c r="M118" i="1"/>
  <c r="M117" i="1"/>
  <c r="M113" i="1"/>
  <c r="H202" i="1"/>
  <c r="H203" i="1"/>
  <c r="H201" i="1"/>
  <c r="M119" i="1" l="1"/>
  <c r="M91" i="1" l="1"/>
  <c r="M125" i="1" l="1"/>
  <c r="M110" i="1"/>
  <c r="M101" i="1" l="1"/>
  <c r="M7" i="2" l="1"/>
  <c r="M106" i="1"/>
  <c r="M112" i="1"/>
  <c r="M87" i="1" l="1"/>
  <c r="M99" i="1"/>
  <c r="H2" i="3" l="1"/>
  <c r="K2" i="3" s="1"/>
  <c r="H3" i="3"/>
  <c r="H4" i="3"/>
  <c r="K4" i="3" s="1"/>
  <c r="H5" i="3"/>
  <c r="H6" i="3"/>
  <c r="K6" i="3" s="1"/>
  <c r="H7" i="3"/>
  <c r="H8" i="3"/>
  <c r="K8" i="3" s="1"/>
  <c r="H9" i="3"/>
  <c r="K9" i="3" s="1"/>
  <c r="H10" i="3"/>
  <c r="K10" i="3" s="1"/>
  <c r="H11" i="3"/>
  <c r="H12" i="3"/>
  <c r="K12" i="3" s="1"/>
  <c r="H13" i="3"/>
  <c r="K13" i="3" s="1"/>
  <c r="H14" i="3"/>
  <c r="K14" i="3" s="1"/>
  <c r="H15" i="3"/>
  <c r="K15" i="3" s="1"/>
  <c r="H16" i="3"/>
  <c r="K16" i="3" s="1"/>
  <c r="H17" i="3"/>
  <c r="K17" i="3" s="1"/>
  <c r="H18" i="3"/>
  <c r="H19" i="3"/>
  <c r="K19" i="3" s="1"/>
  <c r="H20" i="3"/>
  <c r="H21" i="3"/>
  <c r="K21" i="3" s="1"/>
  <c r="H22" i="3"/>
  <c r="K22" i="3" s="1"/>
  <c r="H23" i="3"/>
  <c r="K23" i="3" s="1"/>
  <c r="H24" i="3"/>
  <c r="K24" i="3" s="1"/>
  <c r="H25" i="3"/>
  <c r="H26" i="3"/>
  <c r="H27" i="3"/>
  <c r="H28" i="3"/>
  <c r="K28" i="3" s="1"/>
  <c r="H29" i="3"/>
  <c r="H30" i="3"/>
  <c r="K30" i="3" s="1"/>
  <c r="H31" i="3"/>
  <c r="K31" i="3" s="1"/>
  <c r="H32" i="3"/>
  <c r="K32" i="3" s="1"/>
  <c r="H33" i="3"/>
  <c r="H34" i="3"/>
  <c r="H35" i="3"/>
  <c r="K35" i="3" s="1"/>
  <c r="H36" i="3"/>
  <c r="K36" i="3" s="1"/>
  <c r="H37" i="3"/>
  <c r="H38" i="3"/>
  <c r="H39" i="3"/>
  <c r="K39" i="3" s="1"/>
  <c r="H40" i="3"/>
  <c r="H41" i="3"/>
  <c r="K41" i="3" s="1"/>
  <c r="H42" i="3"/>
  <c r="K42" i="3" s="1"/>
  <c r="H43" i="3"/>
  <c r="H44" i="3"/>
  <c r="H45" i="3"/>
  <c r="K45" i="3" s="1"/>
  <c r="H46" i="3"/>
  <c r="H47" i="3"/>
  <c r="K47" i="3" s="1"/>
  <c r="H48" i="3"/>
  <c r="K48" i="3" s="1"/>
  <c r="G49" i="3"/>
  <c r="H49" i="3" s="1"/>
  <c r="K49" i="3" s="1"/>
  <c r="H50" i="3"/>
  <c r="H51" i="3"/>
  <c r="K51" i="3" s="1"/>
  <c r="H52" i="3"/>
  <c r="H53" i="3"/>
  <c r="K53" i="3" s="1"/>
  <c r="H54" i="3"/>
  <c r="K54" i="3" s="1"/>
  <c r="H55" i="3"/>
  <c r="K55" i="3" s="1"/>
  <c r="H56" i="3"/>
  <c r="K56" i="3" s="1"/>
  <c r="H57" i="3"/>
  <c r="H58" i="3"/>
  <c r="H59" i="3"/>
  <c r="K59" i="3" s="1"/>
  <c r="H60" i="3"/>
  <c r="H61" i="3"/>
  <c r="K61" i="3" s="1"/>
  <c r="H62" i="3"/>
  <c r="H63" i="3"/>
  <c r="H64" i="3"/>
  <c r="K64" i="3" s="1"/>
  <c r="H65" i="3"/>
  <c r="H66" i="3"/>
  <c r="K66" i="3" s="1"/>
  <c r="H67" i="3"/>
  <c r="H68" i="3"/>
  <c r="H69" i="3"/>
  <c r="H70" i="3"/>
  <c r="H71" i="3"/>
  <c r="H72" i="3"/>
  <c r="K72" i="3" s="1"/>
  <c r="H73" i="3"/>
  <c r="H74" i="3"/>
  <c r="K74" i="3" s="1"/>
  <c r="H75" i="3"/>
  <c r="H76" i="3"/>
  <c r="H77" i="3"/>
  <c r="H78" i="3"/>
  <c r="K78" i="3" s="1"/>
  <c r="H79" i="3"/>
  <c r="K79" i="3" s="1"/>
  <c r="H80" i="3"/>
  <c r="K80" i="3"/>
  <c r="H81" i="3"/>
  <c r="H82" i="3"/>
  <c r="H83" i="3"/>
  <c r="K83" i="3"/>
  <c r="H84" i="3"/>
  <c r="K84" i="3" s="1"/>
  <c r="H85" i="3"/>
  <c r="K85" i="3"/>
  <c r="H86" i="3"/>
  <c r="H87" i="3"/>
  <c r="K87" i="3" s="1"/>
  <c r="H88" i="3"/>
  <c r="H89" i="3"/>
  <c r="K89" i="3" s="1"/>
</calcChain>
</file>

<file path=xl/sharedStrings.xml><?xml version="1.0" encoding="utf-8"?>
<sst xmlns="http://schemas.openxmlformats.org/spreadsheetml/2006/main" count="1434" uniqueCount="535">
  <si>
    <t>Full Event Name</t>
  </si>
  <si>
    <t>Location</t>
  </si>
  <si>
    <t>Endorsing City/County</t>
  </si>
  <si>
    <t>Total Fund</t>
  </si>
  <si>
    <t>Local Share</t>
  </si>
  <si>
    <t>State Share</t>
  </si>
  <si>
    <t>Disbursement Paid Date</t>
  </si>
  <si>
    <t>Total Paid</t>
  </si>
  <si>
    <t>VisitDallas</t>
  </si>
  <si>
    <t>Dallas</t>
  </si>
  <si>
    <t>City of Dallas</t>
  </si>
  <si>
    <t>AjPHA Youth World Championship Show 2016</t>
  </si>
  <si>
    <t>City of Fort Worth</t>
  </si>
  <si>
    <t>Fort Worth</t>
  </si>
  <si>
    <t>National Appaloosa Show and Youth World Championship, 69th</t>
  </si>
  <si>
    <t>Region 9 AHA Championship &amp; Sport Horse Show</t>
  </si>
  <si>
    <t>Volunteers of America Texas Shootout 2016</t>
  </si>
  <si>
    <t>City of Irving</t>
  </si>
  <si>
    <t>Irving</t>
  </si>
  <si>
    <t>NRCHA Celebration of Champions 2016</t>
  </si>
  <si>
    <t>NCAA Division I Football Championship Subdivision Game 2016</t>
  </si>
  <si>
    <t>City of Frisco</t>
  </si>
  <si>
    <t>Frisco</t>
  </si>
  <si>
    <t>NAGAAA Softball World Series 2016</t>
  </si>
  <si>
    <t>Austin Sports Commission</t>
  </si>
  <si>
    <t>Austin</t>
  </si>
  <si>
    <t>RSNC World Finals 2016</t>
  </si>
  <si>
    <t>The American 2016</t>
  </si>
  <si>
    <t>City of Arlington</t>
  </si>
  <si>
    <t>Arlington</t>
  </si>
  <si>
    <t>SWAC Basketball Tournament 2016</t>
  </si>
  <si>
    <t>Harris County - Houston Sports Authority</t>
  </si>
  <si>
    <t>Houston</t>
  </si>
  <si>
    <t>HCHSA</t>
  </si>
  <si>
    <t>USA Football International Bowl Series 2016</t>
  </si>
  <si>
    <t>USA Volleyball Boys Junior National Championships</t>
  </si>
  <si>
    <t>Dallas Convention &amp; Visitors Bureau</t>
  </si>
  <si>
    <t>USTA Boys' and Girls' 14s Zone Team Championships 2016</t>
  </si>
  <si>
    <t>Valero Alamo Bowl</t>
  </si>
  <si>
    <t>City of San Antonio</t>
  </si>
  <si>
    <t>San Antonio</t>
  </si>
  <si>
    <t>U.S. Army All-American Bowl 2016</t>
  </si>
  <si>
    <t>Premier Baseball Sophomore National Championship 2016</t>
  </si>
  <si>
    <t>Visit Lubbock</t>
  </si>
  <si>
    <t>Lubbock</t>
  </si>
  <si>
    <t>City of Lubbock</t>
  </si>
  <si>
    <t>USA v Argentina Men's National Team Rugby Match</t>
  </si>
  <si>
    <t>International Wrestling Federation Pan American Championships 2016</t>
  </si>
  <si>
    <t>United World Wrestling Olympic Qualification Tournament</t>
  </si>
  <si>
    <t>NCAA Women's Basketball Regionals 2016</t>
  </si>
  <si>
    <t>TNBA (Bowling) Annual Meeting &amp; National Tournament 2016</t>
  </si>
  <si>
    <t>USA Boxing Junior Olympics &amp; Prep National Championships</t>
  </si>
  <si>
    <t>USA Fencing National Championships &amp; July Challenge</t>
  </si>
  <si>
    <t>NJCAA Division I Women's Basketball Championship 2016</t>
  </si>
  <si>
    <t>Visit Lubbock (Lubbock CVB)</t>
  </si>
  <si>
    <t>Irving Tennis Classic 2016</t>
  </si>
  <si>
    <t>PGA World Golf Championships - Match Play 2016</t>
  </si>
  <si>
    <t>WrestleMania 32</t>
  </si>
  <si>
    <t>Stadium Events Local Organizing Committee</t>
  </si>
  <si>
    <t>Arlington &amp; Dallas</t>
  </si>
  <si>
    <t>USA Diving Synchronoized National Championships 2016</t>
  </si>
  <si>
    <t>NJCAA Men's &amp; Women's Outdoor Track &amp; Field Championships 2016</t>
  </si>
  <si>
    <t>City of Levelland</t>
  </si>
  <si>
    <t>Levelland</t>
  </si>
  <si>
    <t>NCAA Women's Division III Golf Championship 2016</t>
  </si>
  <si>
    <t>FIVB Volleyball World League 2016</t>
  </si>
  <si>
    <t>NAGVA National Championship</t>
  </si>
  <si>
    <t>Dance USA Annual Conference 2016</t>
  </si>
  <si>
    <t>City of Austin</t>
  </si>
  <si>
    <t>U17 2016 Five Nations Hockey Championships</t>
  </si>
  <si>
    <t>USYSA U13-U19 Boys and Girls National Championships 2016</t>
  </si>
  <si>
    <t>Copa America Centenario USA Tournament 2016</t>
  </si>
  <si>
    <t>USA Weightlifting National Youth Championships</t>
  </si>
  <si>
    <t>USOC Olympic and Paralympic Games Team Processing 2016</t>
  </si>
  <si>
    <t>International Jugglers Association International Festival 2016</t>
  </si>
  <si>
    <t>City of El Paso</t>
  </si>
  <si>
    <t>El Paso</t>
  </si>
  <si>
    <t>Pan American Wushu Championships 2016</t>
  </si>
  <si>
    <t>CELOC</t>
  </si>
  <si>
    <t>FIM Road Racing World Championship Grand Prix</t>
  </si>
  <si>
    <t>AAA Texas 500 NASCAR Sprint Cup Series Race Weekend 2016</t>
  </si>
  <si>
    <t>American Paint Horse Association (AjPHA) Youth World Championship 2017</t>
  </si>
  <si>
    <t>American Paint Horse Assoc (APHA) World Championships 2016</t>
  </si>
  <si>
    <t>Adequan Select World Championship Show 2016</t>
  </si>
  <si>
    <t>City of Amarillo</t>
  </si>
  <si>
    <t>Amarillo</t>
  </si>
  <si>
    <t>World Championship Appaloosa Show 2016</t>
  </si>
  <si>
    <t>Region 9 AHA Championship and Sport Horse Show 2017</t>
  </si>
  <si>
    <t>Zaxby's Heart of Dallas Bowl 2016</t>
  </si>
  <si>
    <t>Dallas CVB</t>
  </si>
  <si>
    <t>Volunteers of America Texas Shootout 2017</t>
  </si>
  <si>
    <t>MegaFest 2017</t>
  </si>
  <si>
    <t>NRCHA Celebration of Champions 2017</t>
  </si>
  <si>
    <t>NCAA Division I Football Championships Subdivision 2017</t>
  </si>
  <si>
    <t>RSNC World Finals 2017</t>
  </si>
  <si>
    <t>The American 2017</t>
  </si>
  <si>
    <t>USA Football International Bowl Series 2017</t>
  </si>
  <si>
    <t>USTA Boys' and Girls' 14s Zone Team Championships 2017</t>
  </si>
  <si>
    <t>San Antonio Bowl Association</t>
  </si>
  <si>
    <t>National Collegiate Wrestling Association Championships 2017</t>
  </si>
  <si>
    <t>Allen Convention &amp; Visitors Bureau</t>
  </si>
  <si>
    <t>Allen</t>
  </si>
  <si>
    <t>City of Allen</t>
  </si>
  <si>
    <t>Premier Baseball Sophomore National Championship 2017</t>
  </si>
  <si>
    <t>Nerium International Annual Meeting 2016</t>
  </si>
  <si>
    <t>Lone Star Le Mans Race Weekend 2016</t>
  </si>
  <si>
    <t>AMHA World Championship 2016</t>
  </si>
  <si>
    <t>US Team Penning Assoc (USTPA) World Championships 2016</t>
  </si>
  <si>
    <t>CEDIA EXPO 2016</t>
  </si>
  <si>
    <t>AAA Texas NHRA Fall Nationals 2016</t>
  </si>
  <si>
    <t>City of Ennis</t>
  </si>
  <si>
    <t>Ennis</t>
  </si>
  <si>
    <t>WRCA World Championship Ranch Rodeo 2016</t>
  </si>
  <si>
    <t>Hyundai Sun Bowl 2016</t>
  </si>
  <si>
    <t>City of El Paso/Sun Bowl Committee</t>
  </si>
  <si>
    <t>NJCAA Division I Women's Basketball Championship 2017</t>
  </si>
  <si>
    <t>Visit Lubbock (Lubbock EDC)</t>
  </si>
  <si>
    <t>Irving Tennis Classic 2017</t>
  </si>
  <si>
    <t>PGA Dell Match Play World Golf Championship 2017</t>
  </si>
  <si>
    <t>NCAA Division III Women's Golf Championships 2017</t>
  </si>
  <si>
    <t>USYSA U13-U19 Boys and Girls National Championship 2017</t>
  </si>
  <si>
    <t>Heli-Expo 2017</t>
  </si>
  <si>
    <t>Shop.org Summit</t>
  </si>
  <si>
    <t>Fourth World Congress On Ultrasound In Medical Education</t>
  </si>
  <si>
    <t>Society of Exploration Geophysicists Annual Meeting</t>
  </si>
  <si>
    <t>Shamrock Series: Army vs. Notre Dame</t>
  </si>
  <si>
    <t>National Performance Network/Visual Artists Network Annual Meeting 2016</t>
  </si>
  <si>
    <t>PCMA Convening Leaders Annual Meeting 2017</t>
  </si>
  <si>
    <t>Aftermarket Expo 2016</t>
  </si>
  <si>
    <t>Austin CVB</t>
  </si>
  <si>
    <t>NCAA Division I Men's Soccer Championship 2016</t>
  </si>
  <si>
    <t>USA Volleyball Spring Girls Jr National Championships</t>
  </si>
  <si>
    <t>AUVSI 2017 Xponential Annual Meeting</t>
  </si>
  <si>
    <t>Lone Star Conference Men's &amp; Women's Basketball Championships 2017</t>
  </si>
  <si>
    <t>IberCup USA 2017</t>
  </si>
  <si>
    <t>City of Farmers Branch</t>
  </si>
  <si>
    <t>Farmers Branch</t>
  </si>
  <si>
    <t>GEICO Bassmaster Classic &amp; Outdoor Expo 2017</t>
  </si>
  <si>
    <t>FIRST Championship 2017</t>
  </si>
  <si>
    <t>Houston First Corporation</t>
  </si>
  <si>
    <t>IMSA WeatherTech SportsCar Championship 2017</t>
  </si>
  <si>
    <t>GSC TECHCOM 2017</t>
  </si>
  <si>
    <t>USA Wrestling Women's National Championship 2017</t>
  </si>
  <si>
    <t>AVP Beach Volleyball Open 2017</t>
  </si>
  <si>
    <t>CONCACAF Gold Cup Group C July 16, 2017</t>
  </si>
  <si>
    <t>Five Tool West 14U/15U Championship</t>
  </si>
  <si>
    <t>Triple Crown USA Nationals 2017</t>
  </si>
  <si>
    <t>Win$More's Race for the Car</t>
  </si>
  <si>
    <t>Somervell County (Expo Center)</t>
  </si>
  <si>
    <t>Glen Rose</t>
  </si>
  <si>
    <t>Somervell County</t>
  </si>
  <si>
    <t>USAWKF National and Team Trials</t>
  </si>
  <si>
    <t>Market Lubbock Economic Development DBA Visit Lubbock</t>
  </si>
  <si>
    <t>Amateur Sports Alliance of North America (ASANA) World Series 2017</t>
  </si>
  <si>
    <t>Krieg Fields</t>
  </si>
  <si>
    <t>CONCACAF Gold Cup Group A July 11, 2017</t>
  </si>
  <si>
    <t>Super Bowl LI</t>
  </si>
  <si>
    <t>Houston Super Bowl Host Committee</t>
  </si>
  <si>
    <t>City of Houston</t>
  </si>
  <si>
    <t>AAA Texas 500 NASCAR Race Weekend 2017</t>
  </si>
  <si>
    <t>American Paint Horse Association World Championship 2017</t>
  </si>
  <si>
    <t>Adequan Select World Championship Show 2017</t>
  </si>
  <si>
    <t>World Championship Appaloosa Show 2017</t>
  </si>
  <si>
    <t>Zaxby's Heart of Dallas Bowl 2017</t>
  </si>
  <si>
    <t>2018 NRCHA Celebration of Champions</t>
  </si>
  <si>
    <t>NCAA Division I Football Championship Subdivision 2018</t>
  </si>
  <si>
    <t>USA Football International Bowl Series 2018</t>
  </si>
  <si>
    <t>2018 U.S. Army All-American Bowl</t>
  </si>
  <si>
    <t>WEC Lone Star Le Mans 2017</t>
  </si>
  <si>
    <t>AMHA World Championship Show 2017</t>
  </si>
  <si>
    <t>AAA Texas NHRA Fall Nationals 2017</t>
  </si>
  <si>
    <t>Hyundai Sun Bowl 2017</t>
  </si>
  <si>
    <t>Irving Tennis Classic 2018</t>
  </si>
  <si>
    <t>ASIS International Annual Seminar &amp; Exhibits</t>
  </si>
  <si>
    <t>Cisco Systems Partner Summit 2017</t>
  </si>
  <si>
    <t>NRCHA Snaffle Bit Futurity 2017</t>
  </si>
  <si>
    <t>Professional Bull Riders Built Ford Tough Series 2017</t>
  </si>
  <si>
    <t>Joe Beaver Calf Roping</t>
  </si>
  <si>
    <t>Somervell County Expo Center</t>
  </si>
  <si>
    <t>Commission on Colleges Annual Meeting 2017</t>
  </si>
  <si>
    <t>Visit Dallas</t>
  </si>
  <si>
    <t>Christian Counseling &amp; Educational Foundation National Conference 2017</t>
  </si>
  <si>
    <t>World Corporate Games 2017</t>
  </si>
  <si>
    <t>WWE Survivor Series Weekend 2017</t>
  </si>
  <si>
    <t>Frisco Bowl 2017</t>
  </si>
  <si>
    <t>O'Reilly Auto Parts Managers Conference 2018</t>
  </si>
  <si>
    <t>The Patriot 2018</t>
  </si>
  <si>
    <t>Lone Star Conference Men's &amp; Women's Basketball Championships 2018</t>
  </si>
  <si>
    <t>NJCAA Men’s &amp; Women’s Indoor Track &amp; Field Championship 2018</t>
  </si>
  <si>
    <t>07/16/16 - 08/06/16</t>
  </si>
  <si>
    <t>NCHA Summer Spectacular 2016</t>
  </si>
  <si>
    <t>04/02/16, 04/04/16</t>
  </si>
  <si>
    <t>Houston NCAA Final Four Organizing Committee</t>
  </si>
  <si>
    <t>NCAA Division I Men's Basketball Final Four Championships 2016</t>
  </si>
  <si>
    <t>03/24/16 - 04/16/16</t>
  </si>
  <si>
    <t>NCHA Super Stakes 2016</t>
  </si>
  <si>
    <t>NCAA Division II Men's Basketball Elite Eight Championships 2016</t>
  </si>
  <si>
    <t>01/15/16 - 01/16/16</t>
  </si>
  <si>
    <t>Taekwondo America Championships 2016</t>
  </si>
  <si>
    <t>Zaxby's Heart of Dallas Bowl 2015</t>
  </si>
  <si>
    <t>Hyundai Sun Bowl 2015</t>
  </si>
  <si>
    <t>SWAC Football Championship 2015</t>
  </si>
  <si>
    <t>NJCAA Half Marathon</t>
  </si>
  <si>
    <t>11/19/15 - 12/12/15</t>
  </si>
  <si>
    <t>NCHA Futurity 2015</t>
  </si>
  <si>
    <t>11/12/15 - 11/15/15</t>
  </si>
  <si>
    <t>Working Ranch Cowboys Assoc (WRCA) World Championship Show 2015</t>
  </si>
  <si>
    <t>11/04/15 - 11/14/15</t>
  </si>
  <si>
    <t>American Paint Horse Assoc (APHA) World Championship Show 2015</t>
  </si>
  <si>
    <t>11/03/15 - 11/07/15</t>
  </si>
  <si>
    <t>City of Grand Prairie</t>
  </si>
  <si>
    <t>Bank of America Challenge Championships 2015</t>
  </si>
  <si>
    <t>11/20/15 - 11/28/15</t>
  </si>
  <si>
    <t>IWF World Championships 2015</t>
  </si>
  <si>
    <t>10/23/15 - 10/31/15</t>
  </si>
  <si>
    <t>Appaloosa Horse Club (ApHC) World Championship Show 2015</t>
  </si>
  <si>
    <t>AAA Texas NHRA Fall Nationals 2015</t>
  </si>
  <si>
    <t>10/14/15 - 10/17/15</t>
  </si>
  <si>
    <t>CEDIA Expo 2015</t>
  </si>
  <si>
    <t>10/04/15 - 10/10/15</t>
  </si>
  <si>
    <t>United States Team Penning Assoc (USTPA) World Championships 2015</t>
  </si>
  <si>
    <t>USA Ultimate National Championships 2015</t>
  </si>
  <si>
    <t>09/27/15 - 10/01/15</t>
  </si>
  <si>
    <t>American Academy of Otolaryngology Conference 2015</t>
  </si>
  <si>
    <t>09/24/15 - 10/03/15</t>
  </si>
  <si>
    <t>American Miniature Horse Association (AMHA) World Championship Show 2015</t>
  </si>
  <si>
    <t>Gildan Triple-A National Championship Game 2015</t>
  </si>
  <si>
    <t>Lone Star Le Mans Race Weekend 2015 (WEC &amp; Tudor)</t>
  </si>
  <si>
    <t>Nerium International Annual Meeting 2015</t>
  </si>
  <si>
    <t>08/28/15 - 09/05/15</t>
  </si>
  <si>
    <t>AQHA Adequan Select World Championship Show 2015</t>
  </si>
  <si>
    <t>MegaFest 2015</t>
  </si>
  <si>
    <t>USA Weightlifting National Championships 2015</t>
  </si>
  <si>
    <t>08/06/15 - 08/10/15</t>
  </si>
  <si>
    <t>USA Swimming Phillips 66 National Swimming Championship 2015</t>
  </si>
  <si>
    <t>Premier Baseball Sophomore National Championship 2015</t>
  </si>
  <si>
    <t>07/30/15 - 08/03/15</t>
  </si>
  <si>
    <t>USA Swimming SPEEDO Jr National Championships 2015</t>
  </si>
  <si>
    <t>07/10/15 - 08/01/15</t>
  </si>
  <si>
    <t>National Cutting Horse Assoc (NCHA) Summer Spectacular 2015 (FY2015 Triple Crown) 3/3</t>
  </si>
  <si>
    <t xml:space="preserve">Austin Sports Commission </t>
  </si>
  <si>
    <t>USA Taekwondo National Championships 2015</t>
  </si>
  <si>
    <t>Seventh Day Adventists General Conference Session</t>
  </si>
  <si>
    <t>07/02/15 - 07/06/15</t>
  </si>
  <si>
    <t>United State Tennis Association (USTA) Boys' &amp; Girls' 14s Zone Team Championships 2015</t>
  </si>
  <si>
    <t>06/23/15 - 07/04/15</t>
  </si>
  <si>
    <t>AjPHA Youth World Championship Show 2015</t>
  </si>
  <si>
    <t>06/22/15 - 07/04/15</t>
  </si>
  <si>
    <t>National Appaloosa Horse Show (ApHC) and Youth World Championship Show 2015</t>
  </si>
  <si>
    <t>06/20/15 - 06/26/15</t>
  </si>
  <si>
    <t>National Veterans Wheelchair Games 2015</t>
  </si>
  <si>
    <t>MLL All-Star Weekend 2015</t>
  </si>
  <si>
    <t>06/08/15 - 06/13/15</t>
  </si>
  <si>
    <t>Ranch Sorting National Championships (RSNC) World Finals 2015</t>
  </si>
  <si>
    <t>06/07/15 - 06/10/15</t>
  </si>
  <si>
    <t>ASSE Annual Professional Development Conf &amp; Expo 2015</t>
  </si>
  <si>
    <t>06/05/15 - 06/07/15</t>
  </si>
  <si>
    <t>ESPN X Games 2015</t>
  </si>
  <si>
    <t>05/27/15 - 05/30/15</t>
  </si>
  <si>
    <t>Arabian Horse Assoc (AHA) Region 9 &amp; Sport Horse Championship Show 2015</t>
  </si>
  <si>
    <t>Body Bar Women's Wrestling National Championships 2015 (USA Wrestling)</t>
  </si>
  <si>
    <t>05/05/15 - 05/10/15</t>
  </si>
  <si>
    <t>Bexar County</t>
  </si>
  <si>
    <t>NCAA Division I Women's Golf Regional 2015</t>
  </si>
  <si>
    <t>04/30/15 - 05/03/15</t>
  </si>
  <si>
    <t>Ladies Professional Golf Assoc (LPGA) North Texas Shootout</t>
  </si>
  <si>
    <t>04/26/15 - 04/29/15</t>
  </si>
  <si>
    <t>SAS Global Forum 2015</t>
  </si>
  <si>
    <t>US Masters Swimming Nationwide Spring Nationals 2015</t>
  </si>
  <si>
    <t>Stadium EOC</t>
  </si>
  <si>
    <t>50th Annual Academy of Country Music Awards</t>
  </si>
  <si>
    <t>FIM Road Racing World Championship Grand Prix 2015</t>
  </si>
  <si>
    <t>Duck Commander 500 NASCAR Race Weekend 2015</t>
  </si>
  <si>
    <t>03/27/15 - 03/29/15</t>
  </si>
  <si>
    <t>NCAA Division I Men's Basketball South Regional 2015</t>
  </si>
  <si>
    <t>3/26/15 - 4/18/15</t>
  </si>
  <si>
    <t>National Cutting Horse Assoc (NCHA) Super Stakes 2015 (FY2015 Triple Crown) 2/3</t>
  </si>
  <si>
    <t>03/18/15 - 03/21/15</t>
  </si>
  <si>
    <t>City of Shenandoah</t>
  </si>
  <si>
    <t>NCAA Division III Swimming &amp; Diving Championships 2015</t>
  </si>
  <si>
    <t>03/15/15 - 03/19/15</t>
  </si>
  <si>
    <t>National Anti-Corrosion Engineers (NACE) Conference 2015</t>
  </si>
  <si>
    <t>03/11/15 - 03/15/15</t>
  </si>
  <si>
    <t>Allen CVB</t>
  </si>
  <si>
    <t>National Collegiate Wrestling Assoc (NCWA) Championships 2015</t>
  </si>
  <si>
    <t>Southwest Athletic Conference (SWAC) Basketball Championship 2015</t>
  </si>
  <si>
    <t>USBC Open Championships 2015</t>
  </si>
  <si>
    <t>03/06/15 - 03/09/15</t>
  </si>
  <si>
    <t>Big 12 Conference Women's Basketball Championships 2015</t>
  </si>
  <si>
    <t>03/07/15 - 03/09/15</t>
  </si>
  <si>
    <t>True Value Spring Reunion 2015</t>
  </si>
  <si>
    <t>03/04/15 - 03/07/15</t>
  </si>
  <si>
    <t>Lone Star Conference Men's &amp; Women's Basketball Championships</t>
  </si>
  <si>
    <t>Arlington CVB</t>
  </si>
  <si>
    <t>RFD-TV "The American" Rodeo 2015</t>
  </si>
  <si>
    <t>National Reined Cow Horse Association (NRCHA) Celebration of Champions 2015</t>
  </si>
  <si>
    <t>USA Football International Bowl Series 2015</t>
  </si>
  <si>
    <t>Men's and Women's USATF Half Marathon Championships 2015</t>
  </si>
  <si>
    <t>NCAA Division I FBS Football National Championship 2015</t>
  </si>
  <si>
    <t>01/07/15 - 01/11/15</t>
  </si>
  <si>
    <t>USA Cycling Cyclo-Cross National Championships 2015</t>
  </si>
  <si>
    <t>Heart of Dallas (Ticket City) Bowl Game 2014</t>
  </si>
  <si>
    <t>Southwest Athletic Conference (SWAC) Football Championship 2014</t>
  </si>
  <si>
    <t>11/20/14-12/13/14</t>
  </si>
  <si>
    <t>National Cutting Horse Assoc (NCHA) Futurity 2014 (FY2015 Triple Crown) 1/3</t>
  </si>
  <si>
    <t>National League of Cities - Congress of Cities 2014</t>
  </si>
  <si>
    <t>American Paint Horse Assoc (APHA) World Championship Show 2014</t>
  </si>
  <si>
    <t>National Association for the Education of Young Children Annual Conference 2014</t>
  </si>
  <si>
    <t>AAA Texas 500 NASCAR Sprint Cup Series 2014</t>
  </si>
  <si>
    <t>Appaloosa Horse Club (ApHC) World Championship Show 2014</t>
  </si>
  <si>
    <t>Ironman 70.3 U.S. Collegiate Championship 2014</t>
  </si>
  <si>
    <t>NAGAAA Softball World Series 2014</t>
  </si>
  <si>
    <t>TUDOR Races at Lone Star LeMans Weekend at COTA 2014</t>
  </si>
  <si>
    <t>World Endurance Championships at Lone Star LeMans Weekend at COTA 2014</t>
  </si>
  <si>
    <t>07/21/14 - 07/27/14</t>
  </si>
  <si>
    <t>USA Track &amp; Field National Jr. Olympic Track &amp; Field Championships</t>
  </si>
  <si>
    <t>07/07/14 - 08/02/14</t>
  </si>
  <si>
    <t>National Cutting Horse Assoc (NCHA) Summer Spectacular 2014 (FY2014 Triple Crown) 3/3</t>
  </si>
  <si>
    <t>07/03/14 - 07/07/14</t>
  </si>
  <si>
    <t>United State Tennis Association (USTA) Boys' &amp; Girls' 14s Zone Team Championships 2014</t>
  </si>
  <si>
    <t>Shell and Pennzoil Grand Prix of Houston 2014</t>
  </si>
  <si>
    <t>Ranch Sorting National Championships (RSNC) World Finals 2014</t>
  </si>
  <si>
    <t>ESPN X Games 2014</t>
  </si>
  <si>
    <t>International Rugby Match USA Eagles vs Scotland 2014</t>
  </si>
  <si>
    <t>03/27/14 - 03/29/14</t>
  </si>
  <si>
    <t>NCAA Division I Men's Swimming &amp; Diving Championships 2014</t>
  </si>
  <si>
    <t>USA Diving Winter National Championships 2013</t>
  </si>
  <si>
    <t>Shell and Pennzoil Grand Prix of Houston 2013</t>
  </si>
  <si>
    <t>Total Amount Paid</t>
  </si>
  <si>
    <t>Disbursement Request Date</t>
  </si>
  <si>
    <t>Total Trust Fund Amount Available</t>
  </si>
  <si>
    <t>Actual Event Date</t>
  </si>
  <si>
    <t>Event Activities End Date</t>
  </si>
  <si>
    <t>Event Activities Start Date</t>
  </si>
  <si>
    <t>Applicant 
(City, County or LOC)</t>
  </si>
  <si>
    <t>To Be Determined</t>
  </si>
  <si>
    <t>TBD</t>
  </si>
  <si>
    <t>Not Applicable</t>
  </si>
  <si>
    <t>N/A</t>
  </si>
  <si>
    <t>Local Organizing Committee</t>
  </si>
  <si>
    <t>LOC</t>
  </si>
  <si>
    <t>Events Organizing Committee</t>
  </si>
  <si>
    <t>EOC</t>
  </si>
  <si>
    <t>Convention and Visitors Bureau</t>
  </si>
  <si>
    <t>CVB</t>
  </si>
  <si>
    <t>Applicant
(City, County or LOC)</t>
  </si>
  <si>
    <t>The American 2018</t>
  </si>
  <si>
    <t>Society of Critical Care Medicine's 47th Critical Care Congress</t>
  </si>
  <si>
    <t>USA Volleyball US Open Championships &amp; Annual Meeting</t>
  </si>
  <si>
    <t>Southern Baptist Convention Annual Meeting 2018</t>
  </si>
  <si>
    <t>National Rifle Association Annual Meeting &amp; Exhibits 2018</t>
  </si>
  <si>
    <t>Ace Hardware Annual Spring National Show 2018</t>
  </si>
  <si>
    <t>Women's Foodservice Forum Annual Leadership Development Conference 2018</t>
  </si>
  <si>
    <t>CAMEX-NAMTA 2018</t>
  </si>
  <si>
    <t>Conference USA Mens &amp; Womens Basketball Championships</t>
  </si>
  <si>
    <t>Frisco, TX</t>
  </si>
  <si>
    <t>Frisco CALEA Conference 2018</t>
  </si>
  <si>
    <t>Annual Southern Bowling Congress Handicap Tournament 2018</t>
  </si>
  <si>
    <t>National Collegiate Wrestling Association Championships 2018</t>
  </si>
  <si>
    <t>NJCAA Division I Women's Basketball Championship 2018</t>
  </si>
  <si>
    <t>NCAA Division I Men’s Basketball Championship – 1st and 2nd Rounds 2018</t>
  </si>
  <si>
    <t>Application
Date</t>
  </si>
  <si>
    <t>Event Start
Date</t>
  </si>
  <si>
    <t>Event End
Date</t>
  </si>
  <si>
    <t>Disbursement
Received</t>
  </si>
  <si>
    <t>Disbursement 
Paid Date</t>
  </si>
  <si>
    <t>Disbursement
Paid Date</t>
  </si>
  <si>
    <t>Dell Technologies Match Play 2018</t>
  </si>
  <si>
    <t>The Spring League</t>
  </si>
  <si>
    <t>HOSA National Leadership Conference 2018</t>
  </si>
  <si>
    <t>Region 9 AHA Championship and Sport Horse Show 2018</t>
  </si>
  <si>
    <t>Valero Texas Open</t>
  </si>
  <si>
    <t>Valero Energy Foundation</t>
  </si>
  <si>
    <t>2018 FIRST Championship</t>
  </si>
  <si>
    <t>USA Judo Senior National Championships</t>
  </si>
  <si>
    <t>US Quidditch Cup 11</t>
  </si>
  <si>
    <t>USAWKF Junior Team Trials and National Wushu Championships 2018</t>
  </si>
  <si>
    <t>NFL Draft</t>
  </si>
  <si>
    <t>Volunteers of America LPGA Texas Classic</t>
  </si>
  <si>
    <t>NJCAA Womens D1 Tennis National Championship</t>
  </si>
  <si>
    <t>2018 Junior Gold Bowling</t>
  </si>
  <si>
    <t>2018 Red Bull Grand Prix of The Americas</t>
  </si>
  <si>
    <t>2018 US Lacrosse Women's Collegiate Lacrosse National Championships</t>
  </si>
  <si>
    <t>2018 American Paint Horse Association (AjPHA) Youth World Championship</t>
  </si>
  <si>
    <t>71st National Appaloosa Show and Youth World Championship</t>
  </si>
  <si>
    <t>2018 Cinch RSNC World Finals</t>
  </si>
  <si>
    <t>City of Round Rock</t>
  </si>
  <si>
    <t>Dallas Sports Commission</t>
  </si>
  <si>
    <t>City of The Colony</t>
  </si>
  <si>
    <t>Greater Waco Sports Commission</t>
  </si>
  <si>
    <t>Round Rock</t>
  </si>
  <si>
    <t>DFW Metroplex</t>
  </si>
  <si>
    <t>The Colony</t>
  </si>
  <si>
    <t>Waco</t>
  </si>
  <si>
    <t>City of Arlington, City of Dallas, City of Frisco</t>
  </si>
  <si>
    <t>2018 NCAA Division II Women's Golf Championship</t>
  </si>
  <si>
    <t>2018 NCAA Final Four</t>
  </si>
  <si>
    <t>NHL Draft</t>
  </si>
  <si>
    <t>Fire-Rescue International 2018</t>
  </si>
  <si>
    <t>2018 NADCP Annual Training Conference</t>
  </si>
  <si>
    <t>San Antonio Local Organizing Committee</t>
  </si>
  <si>
    <t>70th National Appaloosa Show and Youth World Championship</t>
  </si>
  <si>
    <t>2018 NJCAA Division I Men's Golf Championship</t>
  </si>
  <si>
    <t>Evangelical Lutheran Church in America Youth Gathering 2018</t>
  </si>
  <si>
    <t>68th Boule</t>
  </si>
  <si>
    <t>2018 NRCHA Snaffle Bit Futurity</t>
  </si>
  <si>
    <t>2018 AQHA Youth World Cup</t>
  </si>
  <si>
    <t>2018 AMHA World Championship Show</t>
  </si>
  <si>
    <t>2018 Adequan Select World Championship Show</t>
  </si>
  <si>
    <t>2018 Five Tool West 14U/15U Championship</t>
  </si>
  <si>
    <t>2018 Men's National Rugby Match vs. Scotland</t>
  </si>
  <si>
    <t>Experience Bryan College Station</t>
  </si>
  <si>
    <t>College Station</t>
  </si>
  <si>
    <t>City of College Station</t>
  </si>
  <si>
    <t>City of Somervell</t>
  </si>
  <si>
    <t>NAACP 109th Annual Convention</t>
  </si>
  <si>
    <t>2018 USYSA U13-U19 Boys and Girls National Championship</t>
  </si>
  <si>
    <t>2018 USTA Boys' and Girls' 14s Zone Team Championships</t>
  </si>
  <si>
    <t>2018 Premier Baseball Sophomore National Championship</t>
  </si>
  <si>
    <t>2018 WRCA World Championship Ranch Rodeo</t>
  </si>
  <si>
    <t>City Amarillo</t>
  </si>
  <si>
    <t>Herbalife Americas Extravaganza 2018</t>
  </si>
  <si>
    <t>USA Swimming Southern Zone Championships</t>
  </si>
  <si>
    <t>City of Midland</t>
  </si>
  <si>
    <t>Midland</t>
  </si>
  <si>
    <t>2018 APHA World Championship</t>
  </si>
  <si>
    <t>Sharon Barder Memorial Barrel Race</t>
  </si>
  <si>
    <t>Extreme Cowboy World Championship</t>
  </si>
  <si>
    <t>2018 World Championship Appaloosa Show</t>
  </si>
  <si>
    <t>in.sight User Conference &amp; Expo 2018</t>
  </si>
  <si>
    <t>Mexican National Team US Tour</t>
  </si>
  <si>
    <t>Society of Petroleum Engineers Annual Technical Conference &amp; Exhibition</t>
  </si>
  <si>
    <t>World Rallycross of USA</t>
  </si>
  <si>
    <t>Grace Hopper Celebration 2018</t>
  </si>
  <si>
    <t>AAA Texas NHRA Fall Nationals 2018</t>
  </si>
  <si>
    <t>CNS Annual Meeting 2018</t>
  </si>
  <si>
    <t>AAA Texas 500 NASCAR Race Weekend 2018</t>
  </si>
  <si>
    <t>CAMX 2018</t>
  </si>
  <si>
    <t>ISSA Interclean North America 2018</t>
  </si>
  <si>
    <t>SC 2018: The International Conference for High Performance Computing, Networking, Storage and Analysis</t>
  </si>
  <si>
    <t>2018 NAPHL November Showcase</t>
  </si>
  <si>
    <t>2018 Lockheed Martin Armed Forces Bowl</t>
  </si>
  <si>
    <t>Aftermarket Expo 2018</t>
  </si>
  <si>
    <t xml:space="preserve">2018 Frisco Bowl </t>
  </si>
  <si>
    <t>2018 Hyundai Sun Bowl</t>
  </si>
  <si>
    <t>Ultimate Calf Roping Finals</t>
  </si>
  <si>
    <t>SERVPRO First Responder Bowl</t>
  </si>
  <si>
    <t>2018 Academy Sports + Outdoors Texas Bowl</t>
  </si>
  <si>
    <t>2019 O'Reilly Auto Parts Managers Conference</t>
  </si>
  <si>
    <t>2019 NCAA Women's National Collegiate Gymnastics Championships</t>
  </si>
  <si>
    <t>2019 Alliance of American Football Inaugural Training Camp</t>
  </si>
  <si>
    <t>2019 NCAA Division I Football Championship</t>
  </si>
  <si>
    <t>2019 NRCHA Celebration of Champions</t>
  </si>
  <si>
    <t>2019 The Patriot</t>
  </si>
  <si>
    <t>2019 Blue-Grey All-American Bowl</t>
  </si>
  <si>
    <t>Visit Fort Worth</t>
  </si>
  <si>
    <t>2018 World Championship Futurity &amp; World Finals (NCHA Triple Crown of Cutting 1/3)</t>
  </si>
  <si>
    <t>2015 Formula 1 United States Grand Prix</t>
  </si>
  <si>
    <t>2016 AAU Junior Olympic Games</t>
  </si>
  <si>
    <t>2016 Duck Commander NASCAR Race Weekend</t>
  </si>
  <si>
    <t>2016 X Games</t>
  </si>
  <si>
    <t>2017 Summer Spectacular &amp; Derby (NCHA Triple Crown of Cutting 3/3)</t>
  </si>
  <si>
    <t>2017 Super Stakes &amp; Super Stakes Classic (NCHA Triple Crown of Cutting 2/3)</t>
  </si>
  <si>
    <t>2016 World Championship Futurity &amp; World Finals (NCHA Triple Crown of Cutting 1/3)</t>
  </si>
  <si>
    <t>2016 Formula 1 United States Grand Prix</t>
  </si>
  <si>
    <t>2017 NCAA Women's Final Four</t>
  </si>
  <si>
    <t>2016 Elite Rodeo Association World Championships</t>
  </si>
  <si>
    <t>2017 O'Reilly Auto Parts 500 NASCAR Race Weekend</t>
  </si>
  <si>
    <t>2017 Red Bull Grand Prix of The Americas</t>
  </si>
  <si>
    <t>2018 Super Stakes &amp; Super Stakes Classic (NCHA Triple Crown of Cutting 2/3)</t>
  </si>
  <si>
    <t>2017 World Championship Futurity &amp; World Finals (NCHA Triple Crown of Cutting 1/3)</t>
  </si>
  <si>
    <t>2018 Summer Spectacular &amp; Derby (NCHA Triple Crown of Cutting 3/3)</t>
  </si>
  <si>
    <t>2017 Formula 1 United States Grand Prix</t>
  </si>
  <si>
    <t>2018 O'Reilly Auto Parts 500 NASCAR Race Weekend</t>
  </si>
  <si>
    <t>2019 Super Stakes &amp; Super Stakes Classic (NCHA Triple Crown of Cutting 2/3)</t>
  </si>
  <si>
    <t>2019 Summer Spectacular &amp; Derby (NCHA Triple Crown of Cutting 3/3)</t>
  </si>
  <si>
    <t>2019 USA Football International Bowl Series</t>
  </si>
  <si>
    <t>2019 PBR Global Cup</t>
  </si>
  <si>
    <t>SOLIDWORKS World</t>
  </si>
  <si>
    <t>Hearth, Patio and Barbecue Expo</t>
  </si>
  <si>
    <t>2018 TMS College Table Tennis Championships</t>
  </si>
  <si>
    <t>True Value Spring Reunion</t>
  </si>
  <si>
    <t>2019 Big 12 Indoor Track and Field Championships</t>
  </si>
  <si>
    <t>The American 2019</t>
  </si>
  <si>
    <t>2019 Lone Star Conference Mens &amp; Womens Basketball Championships</t>
  </si>
  <si>
    <t>2019 Conference USA Mens &amp; Womens Basketball Championships</t>
  </si>
  <si>
    <t>2019 National Collegiate Wrestling Association Championships</t>
  </si>
  <si>
    <t>2019 NJCAA Division I Women's Basketball Championship</t>
  </si>
  <si>
    <t>2019 American Collegiate Hockey Association National Championships</t>
  </si>
  <si>
    <t>IndyCar Classic at COTA</t>
  </si>
  <si>
    <t>The Spring League 2019</t>
  </si>
  <si>
    <t>2019 Dell Technologies Match Play</t>
  </si>
  <si>
    <t>USA CRITS - El Paso 2019</t>
  </si>
  <si>
    <t>Tyler Connect 2019</t>
  </si>
  <si>
    <t>ATS International Conference 2019</t>
  </si>
  <si>
    <t>2019 O'Reilly Auto Parts 500 Monster Energy NASCAR Race Weekend</t>
  </si>
  <si>
    <t>US Quidditch Cup 12</t>
  </si>
  <si>
    <t>2019 NCAA Division III Women's Golf Championship</t>
  </si>
  <si>
    <t>FIRST Championship 2019</t>
  </si>
  <si>
    <t>SAS Global Forum 2019</t>
  </si>
  <si>
    <t>Cinch RSNC World Finals 2019</t>
  </si>
  <si>
    <t>Fed Cup by BNP Paribas Semi-Final Round</t>
  </si>
  <si>
    <t>USA Ultimate College Championships 2019</t>
  </si>
  <si>
    <t>American Paint Horse Association (AjPHA) Youth World Championship 2019</t>
  </si>
  <si>
    <t>National Appaloosa Show and Youth World Championship, 72nd</t>
  </si>
  <si>
    <t>All Around Ranch Rodeo Challenge</t>
  </si>
  <si>
    <t>AVP Beach Volleyball Austin Open 2019</t>
  </si>
  <si>
    <t>USA Water Polo 2019 Welcome to Texas Shootout</t>
  </si>
  <si>
    <t>Mexican National Team U.S. Tour Feature Match</t>
  </si>
  <si>
    <t>2019 Junior Nationals Badminton Championships</t>
  </si>
  <si>
    <t>2019 RISE: Cycling Talent Identification Combine &amp; Symposium</t>
  </si>
  <si>
    <t>Youth Sailing World Championship 2018</t>
  </si>
  <si>
    <t>Corpus Christi Yacht Club</t>
  </si>
  <si>
    <t>Corpus Christi</t>
  </si>
  <si>
    <t>City of Corpus Christi</t>
  </si>
  <si>
    <t>2019 USA Diving Zone F Championships</t>
  </si>
  <si>
    <t>2019 Five Tool West 14U/15U Championship</t>
  </si>
  <si>
    <t>2019 AQHA Adequan Select World Championship Show</t>
  </si>
  <si>
    <t>Destry's Free For All</t>
  </si>
  <si>
    <t>2019 CONCACAF Quarterfinal</t>
  </si>
  <si>
    <t>2019 CONCACAF Gold Cup</t>
  </si>
  <si>
    <t>2019 AMHA World Championship</t>
  </si>
  <si>
    <t>Jehovah's Witnesses 2019 Convention July</t>
  </si>
  <si>
    <t>Jehovah's Witnesses 2019 Spanish Convention</t>
  </si>
  <si>
    <t>National Education Association 2019 Annual Meeting</t>
  </si>
  <si>
    <t>2019 Triple-A Baseball All-Star Game &amp; Home Run Derby</t>
  </si>
  <si>
    <t>2019 NRCHA Snaffle Bit Futurity and Hackamore Classic</t>
  </si>
  <si>
    <t>Joe Beaver Labor Day Calf Roping</t>
  </si>
  <si>
    <t>2019 NCAA College Basketball Academy</t>
  </si>
  <si>
    <t>2019 ICC Real Madrid vs Bayern Munich</t>
  </si>
  <si>
    <t>Premier Baseball Sophomore National Championship 2019</t>
  </si>
  <si>
    <t>Houston Sports Authority</t>
  </si>
  <si>
    <t>SMART Airports &amp; Regions Conference &amp; Exhibition 2019</t>
  </si>
  <si>
    <t>2019 APHA World Championship</t>
  </si>
  <si>
    <t>2019 World Championship Appaloosa Show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</si>
</sst>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\$#,##0.00;\(\$#,##0.00\)"/>
    <numFmt numFmtId="165" formatCode="mm/dd/yy;@"/>
    <numFmt numFmtId="166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rgb="FF0070C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4">
    <xf numFmtId="0" fontId="0" fillId="0" borderId="0"/>
    <xf numFmtId="0" fontId="1" fillId="3" borderId="0"/>
    <xf numFmtId="44" fontId="1" fillId="3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3" borderId="0" xfId="1" applyFont="1"/>
    <xf numFmtId="0" fontId="2" fillId="3" borderId="0" xfId="1" applyFont="1" applyAlignment="1">
      <alignment horizontal="center"/>
    </xf>
    <xf numFmtId="44" fontId="2" fillId="3" borderId="0" xfId="1" applyNumberFormat="1" applyFont="1"/>
    <xf numFmtId="8" fontId="3" fillId="3" borderId="0" xfId="2" applyNumberFormat="1" applyFont="1" applyAlignment="1">
      <alignment horizontal="center" vertical="center"/>
    </xf>
    <xf numFmtId="165" fontId="3" fillId="3" borderId="0" xfId="1" applyNumberFormat="1" applyFont="1" applyAlignment="1">
      <alignment horizontal="center"/>
    </xf>
    <xf numFmtId="7" fontId="2" fillId="3" borderId="0" xfId="2" applyNumberFormat="1" applyFont="1" applyAlignment="1">
      <alignment horizontal="center"/>
    </xf>
    <xf numFmtId="7" fontId="3" fillId="3" borderId="0" xfId="1" applyNumberFormat="1" applyFont="1" applyAlignment="1">
      <alignment horizontal="center"/>
    </xf>
    <xf numFmtId="165" fontId="2" fillId="3" borderId="0" xfId="1" applyNumberFormat="1" applyFont="1" applyAlignment="1">
      <alignment horizontal="center"/>
    </xf>
    <xf numFmtId="0" fontId="2" fillId="3" borderId="0" xfId="1" applyFont="1" applyFill="1" applyAlignment="1">
      <alignment horizontal="center"/>
    </xf>
    <xf numFmtId="8" fontId="2" fillId="3" borderId="0" xfId="2" applyNumberFormat="1" applyFont="1" applyAlignment="1">
      <alignment horizontal="center" vertical="center"/>
    </xf>
    <xf numFmtId="7" fontId="2" fillId="3" borderId="0" xfId="1" applyNumberFormat="1" applyFont="1" applyFill="1" applyAlignment="1">
      <alignment horizontal="center"/>
    </xf>
    <xf numFmtId="7" fontId="2" fillId="3" borderId="0" xfId="1" applyNumberFormat="1" applyFont="1" applyAlignment="1">
      <alignment horizontal="center"/>
    </xf>
    <xf numFmtId="0" fontId="3" fillId="3" borderId="0" xfId="1" applyFont="1" applyAlignment="1">
      <alignment horizontal="center"/>
    </xf>
    <xf numFmtId="7" fontId="3" fillId="3" borderId="0" xfId="1" applyNumberFormat="1" applyFont="1" applyFill="1" applyAlignment="1">
      <alignment horizontal="center"/>
    </xf>
    <xf numFmtId="165" fontId="2" fillId="3" borderId="0" xfId="1" applyNumberFormat="1" applyFont="1" applyFill="1" applyAlignment="1">
      <alignment horizontal="center"/>
    </xf>
    <xf numFmtId="14" fontId="3" fillId="3" borderId="0" xfId="1" applyNumberFormat="1" applyFont="1" applyAlignment="1">
      <alignment horizontal="center"/>
    </xf>
    <xf numFmtId="14" fontId="2" fillId="3" borderId="0" xfId="1" applyNumberFormat="1" applyFont="1" applyAlignment="1">
      <alignment horizontal="center"/>
    </xf>
    <xf numFmtId="0" fontId="4" fillId="3" borderId="0" xfId="1" applyFont="1" applyAlignment="1">
      <alignment horizontal="center"/>
    </xf>
    <xf numFmtId="0" fontId="4" fillId="3" borderId="0" xfId="1" applyFont="1" applyAlignment="1">
      <alignment horizontal="center" wrapText="1"/>
    </xf>
    <xf numFmtId="44" fontId="5" fillId="3" borderId="0" xfId="1" applyNumberFormat="1" applyFont="1" applyAlignment="1">
      <alignment horizontal="center" wrapText="1"/>
    </xf>
    <xf numFmtId="0" fontId="5" fillId="3" borderId="0" xfId="1" applyFont="1" applyAlignment="1">
      <alignment horizontal="center" wrapText="1"/>
    </xf>
    <xf numFmtId="0" fontId="5" fillId="3" borderId="0" xfId="1" applyFont="1" applyAlignment="1">
      <alignment horizontal="center"/>
    </xf>
    <xf numFmtId="0" fontId="1" fillId="3" borderId="0" xfId="1"/>
    <xf numFmtId="0" fontId="6" fillId="2" borderId="1" xfId="1" applyFont="1" applyFill="1" applyBorder="1" applyAlignment="1" applyProtection="1">
      <alignment horizontal="center" vertical="center"/>
    </xf>
    <xf numFmtId="14" fontId="1" fillId="3" borderId="0" xfId="1" applyNumberFormat="1"/>
    <xf numFmtId="0" fontId="6" fillId="2" borderId="1" xfId="1" applyFont="1" applyFill="1" applyBorder="1" applyAlignment="1" applyProtection="1">
      <alignment horizontal="center" vertical="center" wrapText="1"/>
    </xf>
    <xf numFmtId="14" fontId="6" fillId="2" borderId="1" xfId="1" applyNumberFormat="1" applyFont="1" applyFill="1" applyBorder="1" applyAlignment="1" applyProtection="1">
      <alignment horizontal="center" vertical="center" wrapText="1"/>
    </xf>
    <xf numFmtId="0" fontId="7" fillId="3" borderId="2" xfId="1" applyFont="1" applyFill="1" applyBorder="1" applyAlignment="1" applyProtection="1">
      <alignment vertical="center" wrapText="1"/>
    </xf>
    <xf numFmtId="14" fontId="7" fillId="3" borderId="2" xfId="1" applyNumberFormat="1" applyFont="1" applyFill="1" applyBorder="1" applyAlignment="1" applyProtection="1">
      <alignment horizontal="right" vertical="center" wrapText="1"/>
    </xf>
    <xf numFmtId="164" fontId="7" fillId="3" borderId="2" xfId="1" applyNumberFormat="1" applyFont="1" applyFill="1" applyBorder="1" applyAlignment="1" applyProtection="1">
      <alignment horizontal="right" vertical="center" wrapText="1"/>
    </xf>
    <xf numFmtId="14" fontId="2" fillId="3" borderId="0" xfId="1" applyNumberFormat="1" applyFont="1"/>
    <xf numFmtId="8" fontId="2" fillId="3" borderId="0" xfId="1" applyNumberFormat="1" applyFont="1"/>
    <xf numFmtId="166" fontId="2" fillId="3" borderId="0" xfId="3" applyNumberFormat="1" applyFont="1" applyFill="1"/>
    <xf numFmtId="164" fontId="7" fillId="3" borderId="2" xfId="1" applyNumberFormat="1" applyFont="1" applyFill="1" applyBorder="1" applyAlignment="1" applyProtection="1">
      <alignment horizontal="right" vertical="center"/>
    </xf>
    <xf numFmtId="0" fontId="0" fillId="3" borderId="0" xfId="1" applyFont="1"/>
    <xf numFmtId="0" fontId="7" fillId="3" borderId="0" xfId="1" applyFont="1" applyFill="1" applyBorder="1" applyAlignment="1" applyProtection="1">
      <alignment vertical="center" wrapText="1"/>
    </xf>
    <xf numFmtId="14" fontId="7" fillId="3" borderId="0" xfId="1" applyNumberFormat="1" applyFont="1" applyFill="1" applyBorder="1" applyAlignment="1" applyProtection="1">
      <alignment horizontal="right" vertical="center" wrapText="1"/>
    </xf>
    <xf numFmtId="164" fontId="7" fillId="3" borderId="0" xfId="1" applyNumberFormat="1" applyFont="1" applyFill="1" applyBorder="1" applyAlignment="1" applyProtection="1">
      <alignment horizontal="right" vertical="center" wrapText="1"/>
    </xf>
  </cellXfs>
  <cellStyles count="4">
    <cellStyle name="Currency" xfId="3" builtinId="4"/>
    <cellStyle name="Currency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usernames" Target="revisions/userNames.xml"/><Relationship Id="rId4" Type="http://schemas.openxmlformats.org/officeDocument/2006/relationships/worksheet" Target="worksheets/sheet4.xml"/><Relationship Id="rId9" Type="http://schemas.openxmlformats.org/officeDocument/2006/relationships/revisionHeaders" Target="revisions/revisionHeader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411480</xdr:colOff>
      <xdr:row>90</xdr:row>
      <xdr:rowOff>68580</xdr:rowOff>
    </xdr:from>
    <xdr:to>
      <xdr:col>0</xdr:col>
      <xdr:colOff>6438900</xdr:colOff>
      <xdr:row>95</xdr:row>
      <xdr:rowOff>106680</xdr:rowOff>
    </xdr:to>
    <xdr:sp macro="" textlink="">
      <xdr:nvSpPr>
        <xdr:cNvPr id="2" name="TextBox 1"/>
        <xdr:cNvSpPr txBox="1"/>
      </xdr:nvSpPr>
      <xdr:spPr>
        <a:xfrm>
          <a:off x="411480" y="16527780"/>
          <a:ext cx="198120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/>
            <a:t>ALL EVENTS</a:t>
          </a:r>
          <a:r>
            <a:rPr lang="en-US" sz="1400" b="1" baseline="0"/>
            <a:t> APPLIED FOR PRIOR TO 090115 TRANSITION</a:t>
          </a:r>
          <a:endParaRPr lang="en-US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259080</xdr:colOff>
      <xdr:row>6</xdr:row>
      <xdr:rowOff>144780</xdr:rowOff>
    </xdr:from>
    <xdr:to>
      <xdr:col>1</xdr:col>
      <xdr:colOff>1539240</xdr:colOff>
      <xdr:row>9</xdr:row>
      <xdr:rowOff>15240</xdr:rowOff>
    </xdr:to>
    <xdr:sp macro="" textlink="">
      <xdr:nvSpPr>
        <xdr:cNvPr id="2" name="TextBox 1"/>
        <xdr:cNvSpPr txBox="1"/>
      </xdr:nvSpPr>
      <xdr:spPr>
        <a:xfrm>
          <a:off x="259080" y="1242060"/>
          <a:ext cx="960120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/>
            <a:t>ACRONYMS</a:t>
          </a:r>
        </a:p>
      </xdr:txBody>
    </xdr:sp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63" Type="http://schemas.openxmlformats.org/officeDocument/2006/relationships/revisionLog" Target="revisionLog16.xml"/><Relationship Id="rId55" Type="http://schemas.openxmlformats.org/officeDocument/2006/relationships/revisionLog" Target="revisionLog1.xml"/><Relationship Id="rId59" Type="http://schemas.openxmlformats.org/officeDocument/2006/relationships/revisionLog" Target="revisionLog8.xml"/><Relationship Id="rId54" Type="http://schemas.openxmlformats.org/officeDocument/2006/relationships/revisionLog" Target="revisionLog4.xml"/><Relationship Id="rId62" Type="http://schemas.openxmlformats.org/officeDocument/2006/relationships/revisionLog" Target="revisionLog11.xml"/><Relationship Id="rId53" Type="http://schemas.openxmlformats.org/officeDocument/2006/relationships/revisionLog" Target="revisionLog3.xml"/><Relationship Id="rId58" Type="http://schemas.openxmlformats.org/officeDocument/2006/relationships/revisionLog" Target="revisionLog7.xml"/><Relationship Id="rId61" Type="http://schemas.openxmlformats.org/officeDocument/2006/relationships/revisionLog" Target="revisionLog10.xml"/><Relationship Id="rId57" Type="http://schemas.openxmlformats.org/officeDocument/2006/relationships/revisionLog" Target="revisionLog6.xml"/><Relationship Id="rId52" Type="http://schemas.openxmlformats.org/officeDocument/2006/relationships/revisionLog" Target="revisionLog2.xml"/><Relationship Id="rId60" Type="http://schemas.openxmlformats.org/officeDocument/2006/relationships/revisionLog" Target="revisionLog9.xml"/><Relationship Id="rId56" Type="http://schemas.openxmlformats.org/officeDocument/2006/relationships/revisionLog" Target="revisionLog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18BA90E-FDB9-490B-A09B-8DEF87EDC724}" diskRevisions="1" revisionId="688" version="63">
  <header guid="{7F5240F4-0791-48DB-A038-E071CC214C9A}" dateTime="2019-04-05T10:01:38" maxSheetId="5" userName="gene.cervenka" r:id="rId52" minRId="611" maxRId="612">
    <sheetIdMap count="4">
      <sheetId val="1"/>
      <sheetId val="2"/>
      <sheetId val="3"/>
      <sheetId val="4"/>
    </sheetIdMap>
  </header>
  <header guid="{9EAE56BB-79E4-4071-BD15-E65ECCE0505D}" dateTime="2019-04-05T11:21:25" maxSheetId="5" userName="gene.cervenka" r:id="rId53" minRId="613" maxRId="614">
    <sheetIdMap count="4">
      <sheetId val="1"/>
      <sheetId val="2"/>
      <sheetId val="3"/>
      <sheetId val="4"/>
    </sheetIdMap>
  </header>
  <header guid="{FD9CB68B-5147-43CB-995F-EC8468B51B35}" dateTime="2019-04-15T09:59:55" maxSheetId="5" userName="gene.cervenka" r:id="rId54" minRId="615" maxRId="616">
    <sheetIdMap count="4">
      <sheetId val="1"/>
      <sheetId val="2"/>
      <sheetId val="3"/>
      <sheetId val="4"/>
    </sheetIdMap>
  </header>
  <header guid="{7125EC15-2696-4353-B3B7-D0373BC2FFF8}" dateTime="2019-04-16T07:54:00" maxSheetId="5" userName="gene.cervenka" r:id="rId55" minRId="617" maxRId="619">
    <sheetIdMap count="4">
      <sheetId val="1"/>
      <sheetId val="2"/>
      <sheetId val="3"/>
      <sheetId val="4"/>
    </sheetIdMap>
  </header>
  <header guid="{6D2F1994-0A48-4D13-B35E-DD38C434C977}" dateTime="2019-04-16T08:54:09" maxSheetId="5" userName="gene.cervenka" r:id="rId56" minRId="620" maxRId="621">
    <sheetIdMap count="4">
      <sheetId val="1"/>
      <sheetId val="2"/>
      <sheetId val="3"/>
      <sheetId val="4"/>
    </sheetIdMap>
  </header>
  <header guid="{8B332121-A5E6-4F9A-BBD6-1AA3F8ADACF8}" dateTime="2019-04-16T10:14:44" maxSheetId="5" userName="gene.cervenka" r:id="rId57" minRId="622" maxRId="624">
    <sheetIdMap count="4">
      <sheetId val="1"/>
      <sheetId val="2"/>
      <sheetId val="3"/>
      <sheetId val="4"/>
    </sheetIdMap>
  </header>
  <header guid="{DBD1A136-62E7-4C85-B314-2F4573E66F96}" dateTime="2019-04-16T10:21:43" maxSheetId="5" userName="gene.cervenka" r:id="rId58" minRId="625" maxRId="627">
    <sheetIdMap count="4">
      <sheetId val="1"/>
      <sheetId val="2"/>
      <sheetId val="3"/>
      <sheetId val="4"/>
    </sheetIdMap>
  </header>
  <header guid="{D67E9634-9786-4441-9BA7-CB6ABD032114}" dateTime="2019-04-29T08:00:06" maxSheetId="5" userName="gene.cervenka" r:id="rId59" minRId="628" maxRId="665">
    <sheetIdMap count="4">
      <sheetId val="1"/>
      <sheetId val="2"/>
      <sheetId val="3"/>
      <sheetId val="4"/>
    </sheetIdMap>
  </header>
  <header guid="{3BFA01BF-D24C-42EE-B449-2D60840E25A8}" dateTime="2019-04-29T08:02:18" maxSheetId="5" userName="gene.cervenka" r:id="rId60" minRId="666" maxRId="677">
    <sheetIdMap count="4">
      <sheetId val="1"/>
      <sheetId val="2"/>
      <sheetId val="3"/>
      <sheetId val="4"/>
    </sheetIdMap>
  </header>
  <header guid="{313A9E89-D68A-400A-BB1D-96CFA84A0C49}" dateTime="2019-04-29T08:05:47" maxSheetId="5" userName="gene.cervenka" r:id="rId61" minRId="678" maxRId="680">
    <sheetIdMap count="4">
      <sheetId val="1"/>
      <sheetId val="2"/>
      <sheetId val="3"/>
      <sheetId val="4"/>
    </sheetIdMap>
  </header>
  <header guid="{3CF7A3E4-16DB-489B-88A4-C40178885B23}" dateTime="2019-04-29T08:07:40" maxSheetId="5" userName="gene.cervenka" r:id="rId62" minRId="681" maxRId="682">
    <sheetIdMap count="4">
      <sheetId val="1"/>
      <sheetId val="2"/>
      <sheetId val="3"/>
      <sheetId val="4"/>
    </sheetIdMap>
  </header>
  <header guid="{818BA90E-FDB9-490B-A09B-8DEF87EDC724}" dateTime="2019-04-29T08:09:10" maxSheetId="5" userName="gene.cervenka" r:id="rId63" minRId="683" maxRId="688">
    <sheetIdMap count="4">
      <sheetId val="1"/>
      <sheetId val="2"/>
      <sheetId val="3"/>
      <sheetId val="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7" sId="1" numFmtId="19">
    <nc r="K196">
      <v>43525</v>
    </nc>
  </rcc>
  <rcc rId="618" sId="1" odxf="1" dxf="1" numFmtId="19">
    <nc r="L196">
      <v>43571</v>
    </nc>
    <odxf>
      <numFmt numFmtId="0" formatCode="General"/>
    </odxf>
    <ndxf>
      <numFmt numFmtId="19" formatCode="m/d/yyyy"/>
    </ndxf>
  </rcc>
  <rcc rId="619" sId="1" numFmtId="4">
    <oc r="M196">
      <v>0</v>
    </oc>
    <nc r="M196">
      <f>H196</f>
    </nc>
  </rcc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78" sId="1" numFmtId="19">
    <nc r="K187">
      <v>43424</v>
    </nc>
  </rcc>
  <rcc rId="679" sId="1" odxf="1" dxf="1" numFmtId="19">
    <nc r="L187">
      <v>43570</v>
    </nc>
    <odxf>
      <numFmt numFmtId="0" formatCode="General"/>
    </odxf>
    <ndxf>
      <numFmt numFmtId="19" formatCode="m/d/yyyy"/>
    </ndxf>
  </rcc>
  <rcc rId="680" sId="1" numFmtId="4">
    <oc r="M187">
      <v>0</v>
    </oc>
    <nc r="M187">
      <v>14105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81" sId="2" odxf="1" dxf="1" numFmtId="19">
    <nc r="L12">
      <v>43578</v>
    </nc>
    <odxf>
      <numFmt numFmtId="0" formatCode="General"/>
    </odxf>
    <ndxf>
      <numFmt numFmtId="19" formatCode="m/d/yyyy"/>
    </ndxf>
  </rcc>
  <rcc rId="682" sId="2" numFmtId="4">
    <oc r="M12">
      <v>0</v>
    </oc>
    <nc r="M12">
      <v>1702550.69</v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83" sId="1" numFmtId="19">
    <nc r="K173">
      <v>43404</v>
    </nc>
  </rcc>
  <rcc rId="684" sId="1" odxf="1" dxf="1" numFmtId="19">
    <nc r="L173">
      <v>43578</v>
    </nc>
    <odxf>
      <numFmt numFmtId="0" formatCode="General"/>
    </odxf>
    <ndxf>
      <numFmt numFmtId="19" formatCode="m/d/yyyy"/>
    </ndxf>
  </rcc>
  <rcc rId="685" sId="1" numFmtId="4">
    <oc r="M173">
      <v>0</v>
    </oc>
    <nc r="M173">
      <f>H173</f>
    </nc>
  </rcc>
  <rcc rId="686" sId="1" numFmtId="19">
    <nc r="K172">
      <v>43453</v>
    </nc>
  </rcc>
  <rcc rId="687" sId="1" odxf="1" dxf="1" numFmtId="19">
    <nc r="L172">
      <v>43578</v>
    </nc>
    <odxf>
      <numFmt numFmtId="0" formatCode="General"/>
    </odxf>
    <ndxf>
      <numFmt numFmtId="19" formatCode="m/d/yyyy"/>
    </ndxf>
  </rcc>
  <rcc rId="688" sId="1" numFmtId="4">
    <oc r="M172">
      <v>0</v>
    </oc>
    <nc r="M172">
      <v>875000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1" sId="2" odxf="1" dxf="1" numFmtId="19">
    <nc r="L22">
      <v>43560</v>
    </nc>
    <odxf>
      <numFmt numFmtId="0" formatCode="General"/>
    </odxf>
    <ndxf>
      <numFmt numFmtId="19" formatCode="m/d/yyyy"/>
    </ndxf>
  </rcc>
  <rcc rId="612" sId="2" numFmtId="4">
    <oc r="M22">
      <v>0</v>
    </oc>
    <nc r="M22">
      <v>5811305.9400000004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3" sId="1" odxf="1" dxf="1" numFmtId="19">
    <nc r="L140">
      <v>43560</v>
    </nc>
    <odxf>
      <numFmt numFmtId="0" formatCode="General"/>
    </odxf>
    <ndxf>
      <numFmt numFmtId="19" formatCode="m/d/yyyy"/>
    </ndxf>
  </rcc>
  <rcc rId="614" sId="1" numFmtId="4">
    <oc r="M140">
      <v>0</v>
    </oc>
    <nc r="M140">
      <f>H140</f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5" sId="1" odxf="1" dxf="1" numFmtId="19">
    <nc r="L186">
      <v>43570</v>
    </nc>
    <odxf>
      <numFmt numFmtId="0" formatCode="General"/>
    </odxf>
    <ndxf>
      <numFmt numFmtId="19" formatCode="m/d/yyyy"/>
    </ndxf>
  </rcc>
  <rcc rId="616" sId="1" numFmtId="4">
    <oc r="M186">
      <v>0</v>
    </oc>
    <nc r="M186">
      <f>H186</f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L175" start="0" length="0">
    <dxf>
      <numFmt numFmtId="21" formatCode="d\-mmm"/>
    </dxf>
  </rfmt>
  <rcc rId="620" sId="1" odxf="1" dxf="1" numFmtId="19">
    <nc r="L175">
      <v>43571</v>
    </nc>
    <ndxf>
      <numFmt numFmtId="19" formatCode="m/d/yyyy"/>
    </ndxf>
  </rcc>
  <rcc rId="621" sId="1" numFmtId="4">
    <oc r="M175">
      <v>0</v>
    </oc>
    <nc r="M175">
      <f>H175</f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2" sId="1" numFmtId="19">
    <nc r="K191">
      <v>43530</v>
    </nc>
  </rcc>
  <rcc rId="623" sId="1" odxf="1" dxf="1" numFmtId="19">
    <nc r="L191">
      <v>43571</v>
    </nc>
    <odxf>
      <numFmt numFmtId="0" formatCode="General"/>
    </odxf>
    <ndxf>
      <numFmt numFmtId="19" formatCode="m/d/yyyy"/>
    </ndxf>
  </rcc>
  <rcc rId="624" sId="1" numFmtId="4">
    <oc r="M191">
      <v>0</v>
    </oc>
    <nc r="M191">
      <f>H191</f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5" sId="1" numFmtId="19">
    <nc r="K189">
      <v>43521</v>
    </nc>
  </rcc>
  <rcc rId="626" sId="1" odxf="1" dxf="1" numFmtId="19">
    <nc r="L189">
      <v>43571</v>
    </nc>
    <odxf>
      <numFmt numFmtId="0" formatCode="General"/>
    </odxf>
    <ndxf>
      <numFmt numFmtId="19" formatCode="m/d/yyyy"/>
    </ndxf>
  </rcc>
  <rcc rId="627" sId="1" numFmtId="4">
    <oc r="M189">
      <v>0</v>
    </oc>
    <nc r="M189">
      <v>266170.07</v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8" sId="1" xfDxf="1" s="1" dxf="1">
    <nc r="A265" t="inlineStr">
      <is>
        <t>SMART Airports &amp; Regions Conference &amp; Exhibition 2019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ndxf>
  </rcc>
  <rcc rId="629" sId="1" xfDxf="1" s="1" dxf="1">
    <nc r="A266" t="inlineStr">
      <is>
        <t>Sharon Barder Memorial Barrel Race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ndxf>
  </rcc>
  <rcc rId="630" sId="1">
    <nc r="A267" t="inlineStr">
      <is>
        <t>2019 APHA World Championship</t>
      </is>
    </nc>
  </rcc>
  <rcc rId="631" sId="1">
    <nc r="B265" t="inlineStr">
      <is>
        <t>City of El Paso</t>
      </is>
    </nc>
  </rcc>
  <rcc rId="632" sId="1">
    <nc r="B266" t="inlineStr">
      <is>
        <t>Somervell County</t>
      </is>
    </nc>
  </rcc>
  <rcc rId="633" sId="1">
    <nc r="B267" t="inlineStr">
      <is>
        <t>City of Fort Worth</t>
      </is>
    </nc>
  </rcc>
  <rcc rId="634" sId="1">
    <nc r="C265" t="inlineStr">
      <is>
        <t>El Paso</t>
      </is>
    </nc>
  </rcc>
  <rcc rId="635" sId="1">
    <nc r="C266" t="inlineStr">
      <is>
        <t>Glen Rose</t>
      </is>
    </nc>
  </rcc>
  <rcc rId="636" sId="1">
    <nc r="C267" t="inlineStr">
      <is>
        <t>Fort Worth</t>
      </is>
    </nc>
  </rcc>
  <rcc rId="637" sId="1">
    <nc r="D265" t="inlineStr">
      <is>
        <t>City of El Paso</t>
      </is>
    </nc>
  </rcc>
  <rcc rId="638" sId="1">
    <nc r="D266" t="inlineStr">
      <is>
        <t>Somervell County</t>
      </is>
    </nc>
  </rcc>
  <rcc rId="639" sId="1">
    <nc r="D267" t="inlineStr">
      <is>
        <t>City of Fort Worth</t>
      </is>
    </nc>
  </rcc>
  <rcc rId="640" sId="1" numFmtId="19">
    <nc r="E265">
      <v>43546</v>
    </nc>
  </rcc>
  <rcc rId="641" sId="1" numFmtId="19">
    <nc r="F265">
      <v>43667</v>
    </nc>
  </rcc>
  <rcc rId="642" sId="1" numFmtId="19">
    <nc r="G265">
      <v>43670</v>
    </nc>
  </rcc>
  <rcc rId="643" sId="1" numFmtId="11">
    <oc r="H260">
      <v>548847</v>
    </oc>
    <nc r="H260">
      <f>I260+J260</f>
    </nc>
  </rcc>
  <rcc rId="644" sId="1" numFmtId="11">
    <oc r="H261">
      <v>9510</v>
    </oc>
    <nc r="H261">
      <f>I261+J261</f>
    </nc>
  </rcc>
  <rcc rId="645" sId="1" numFmtId="11">
    <oc r="H262">
      <v>473171</v>
    </oc>
    <nc r="H262">
      <f>I262+J262</f>
    </nc>
  </rcc>
  <rcc rId="646" sId="1" numFmtId="11">
    <oc r="H263">
      <v>74104</v>
    </oc>
    <nc r="H263">
      <f>I263+J263</f>
    </nc>
  </rcc>
  <rcc rId="647" sId="1" numFmtId="11">
    <oc r="H264">
      <v>37333</v>
    </oc>
    <nc r="H264">
      <f>I264+J264</f>
    </nc>
  </rcc>
  <rcc rId="648" sId="1">
    <nc r="H265">
      <f>I265+J265</f>
    </nc>
  </rcc>
  <rcc rId="649" sId="1">
    <nc r="H266">
      <f>I266+J266</f>
    </nc>
  </rcc>
  <rcc rId="650" sId="1">
    <nc r="H267">
      <f>I267+J267</f>
    </nc>
  </rcc>
  <rcc rId="651" sId="1" numFmtId="11">
    <nc r="I265">
      <v>2562</v>
    </nc>
  </rcc>
  <rcc rId="652" sId="1" numFmtId="11">
    <nc r="J265">
      <v>16010</v>
    </nc>
  </rcc>
  <rcc rId="653" sId="1" numFmtId="4">
    <nc r="M265">
      <v>0</v>
    </nc>
  </rcc>
  <rcc rId="654" sId="1" numFmtId="4">
    <nc r="M266">
      <v>0</v>
    </nc>
  </rcc>
  <rcc rId="655" sId="1" numFmtId="4">
    <nc r="M267">
      <v>0</v>
    </nc>
  </rcc>
  <rcc rId="656" sId="1" numFmtId="11">
    <nc r="I266">
      <v>2425</v>
    </nc>
  </rcc>
  <rcc rId="657" sId="1" numFmtId="11">
    <nc r="J266">
      <v>15152</v>
    </nc>
  </rcc>
  <rcc rId="658" sId="1" numFmtId="11">
    <nc r="I267">
      <v>41409</v>
    </nc>
  </rcc>
  <rcc rId="659" sId="1" numFmtId="11">
    <nc r="J267">
      <v>258806</v>
    </nc>
  </rcc>
  <rcc rId="660" sId="1" numFmtId="19">
    <nc r="E266">
      <v>43558</v>
    </nc>
  </rcc>
  <rcc rId="661" sId="1" numFmtId="19">
    <nc r="E267">
      <v>43570</v>
    </nc>
  </rcc>
  <rcc rId="662" sId="1" numFmtId="19">
    <nc r="F266">
      <v>43742</v>
    </nc>
  </rcc>
  <rcc rId="663" sId="1" numFmtId="19">
    <nc r="G266">
      <v>43744</v>
    </nc>
  </rcc>
  <rcc rId="664" sId="1" numFmtId="19">
    <nc r="F267">
      <v>43724</v>
    </nc>
  </rcc>
  <rcc rId="665" sId="1" numFmtId="19">
    <nc r="G267">
      <v>43737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666" sId="1" ref="A262:XFD262" action="insertRow"/>
  <rcc rId="667" sId="1">
    <nc r="A262" t="inlineStr">
      <is>
        <t>2019 World Championship Appaloosa Show</t>
      </is>
    </nc>
  </rcc>
  <rcc rId="668" sId="1">
    <nc r="B262" t="inlineStr">
      <is>
        <t>City of Fort Worth</t>
      </is>
    </nc>
  </rcc>
  <rcc rId="669" sId="1">
    <nc r="C262" t="inlineStr">
      <is>
        <t>Fort Worth</t>
      </is>
    </nc>
  </rcc>
  <rcc rId="670" sId="1">
    <nc r="D262" t="inlineStr">
      <is>
        <t>City of Fort Worth</t>
      </is>
    </nc>
  </rcc>
  <rcc rId="671" sId="1" numFmtId="19">
    <nc r="E262">
      <v>43536</v>
    </nc>
  </rcc>
  <rcc rId="672" sId="1" numFmtId="19">
    <nc r="F262">
      <v>43763</v>
    </nc>
  </rcc>
  <rcc rId="673" sId="1" numFmtId="19">
    <nc r="G262">
      <v>43771</v>
    </nc>
  </rcc>
  <rcc rId="674" sId="1">
    <nc r="H262">
      <f>I262+J262</f>
    </nc>
  </rcc>
  <rcc rId="675" sId="1" numFmtId="11">
    <nc r="I262">
      <v>34411</v>
    </nc>
  </rcc>
  <rcc rId="676" sId="1" numFmtId="11">
    <nc r="J262">
      <v>215066</v>
    </nc>
  </rcc>
  <rcc rId="677" sId="1" numFmtId="4">
    <nc r="M262">
      <v>0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8"/>
  <sheetViews>
    <sheetView tabSelected="1" zoomScaleNormal="100" workbookViewId="0">
      <pane ySplit="1" topLeftCell="A2" activePane="bottomLeft" state="frozen"/>
      <selection pane="bottomLeft"/>
    </sheetView>
  </sheetViews>
  <sheetFormatPr defaultColWidth="8.88671875" defaultRowHeight="15.05" x14ac:dyDescent="0.3"/>
  <cols>
    <col min="1" max="1" width="98.6640625" style="23" bestFit="1" customWidth="1"/>
    <col min="2" max="2" width="57.109375" style="23" bestFit="1" customWidth="1"/>
    <col min="3" max="3" width="16" style="23" bestFit="1" customWidth="1"/>
    <col min="4" max="4" width="38.6640625" style="23" bestFit="1" customWidth="1"/>
    <col min="5" max="5" width="14.33203125" style="23" bestFit="1" customWidth="1"/>
    <col min="6" max="6" width="13.6640625" style="23" bestFit="1" customWidth="1"/>
    <col min="7" max="7" width="12.6640625" style="23" bestFit="1" customWidth="1"/>
    <col min="8" max="9" width="15" style="23" bestFit="1" customWidth="1"/>
    <col min="10" max="10" width="15.109375" style="23" customWidth="1"/>
    <col min="11" max="11" width="16.6640625" style="25" bestFit="1" customWidth="1"/>
    <col min="12" max="12" width="16.6640625" style="23" bestFit="1" customWidth="1"/>
    <col min="13" max="13" width="15.5546875" style="23" customWidth="1"/>
    <col min="14" max="16384" width="8.88671875" style="23"/>
  </cols>
  <sheetData>
    <row r="1" spans="1:13" ht="34.200000000000003" customHeight="1" x14ac:dyDescent="0.3">
      <c r="A1" s="24" t="s">
        <v>0</v>
      </c>
      <c r="B1" s="26" t="s">
        <v>345</v>
      </c>
      <c r="C1" s="24" t="s">
        <v>1</v>
      </c>
      <c r="D1" s="24" t="s">
        <v>2</v>
      </c>
      <c r="E1" s="26" t="s">
        <v>361</v>
      </c>
      <c r="F1" s="26" t="s">
        <v>362</v>
      </c>
      <c r="G1" s="26" t="s">
        <v>363</v>
      </c>
      <c r="H1" s="24" t="s">
        <v>3</v>
      </c>
      <c r="I1" s="24" t="s">
        <v>4</v>
      </c>
      <c r="J1" s="24" t="s">
        <v>5</v>
      </c>
      <c r="K1" s="27" t="s">
        <v>364</v>
      </c>
      <c r="L1" s="26" t="s">
        <v>365</v>
      </c>
      <c r="M1" s="24" t="s">
        <v>7</v>
      </c>
    </row>
    <row r="2" spans="1:13" x14ac:dyDescent="0.3">
      <c r="A2" s="28" t="s">
        <v>38</v>
      </c>
      <c r="B2" s="28" t="s">
        <v>39</v>
      </c>
      <c r="C2" s="28" t="s">
        <v>40</v>
      </c>
      <c r="D2" s="28" t="s">
        <v>40</v>
      </c>
      <c r="E2" s="29">
        <v>42244</v>
      </c>
      <c r="F2" s="29">
        <v>42371</v>
      </c>
      <c r="G2" s="29">
        <v>42371</v>
      </c>
      <c r="H2" s="30">
        <v>518800</v>
      </c>
      <c r="I2" s="30">
        <v>71559</v>
      </c>
      <c r="J2" s="30">
        <v>447241</v>
      </c>
      <c r="K2" s="29">
        <v>42503</v>
      </c>
      <c r="L2" s="29">
        <v>42632</v>
      </c>
      <c r="M2" s="30">
        <v>518800</v>
      </c>
    </row>
    <row r="3" spans="1:13" x14ac:dyDescent="0.3">
      <c r="A3" s="28" t="s">
        <v>41</v>
      </c>
      <c r="B3" s="28" t="s">
        <v>39</v>
      </c>
      <c r="C3" s="28" t="s">
        <v>40</v>
      </c>
      <c r="D3" s="28" t="s">
        <v>40</v>
      </c>
      <c r="E3" s="29">
        <v>42249</v>
      </c>
      <c r="F3" s="29">
        <v>42378</v>
      </c>
      <c r="G3" s="29">
        <v>42379</v>
      </c>
      <c r="H3" s="30">
        <v>120623</v>
      </c>
      <c r="I3" s="30">
        <v>16638</v>
      </c>
      <c r="J3" s="30">
        <v>103985</v>
      </c>
      <c r="K3" s="29">
        <v>42551</v>
      </c>
      <c r="L3" s="29">
        <v>42741</v>
      </c>
      <c r="M3" s="30">
        <v>38315</v>
      </c>
    </row>
    <row r="4" spans="1:13" x14ac:dyDescent="0.3">
      <c r="A4" s="28" t="s">
        <v>20</v>
      </c>
      <c r="B4" s="28" t="s">
        <v>21</v>
      </c>
      <c r="C4" s="28" t="s">
        <v>22</v>
      </c>
      <c r="D4" s="28" t="s">
        <v>22</v>
      </c>
      <c r="E4" s="29">
        <v>42250</v>
      </c>
      <c r="F4" s="29">
        <v>42378</v>
      </c>
      <c r="G4" s="29">
        <v>42378</v>
      </c>
      <c r="H4" s="30">
        <v>255555</v>
      </c>
      <c r="I4" s="30">
        <v>35249</v>
      </c>
      <c r="J4" s="30">
        <v>220306</v>
      </c>
      <c r="K4" s="29">
        <v>42559</v>
      </c>
      <c r="L4" s="29">
        <v>42738</v>
      </c>
      <c r="M4" s="30">
        <v>79798.350000000006</v>
      </c>
    </row>
    <row r="5" spans="1:13" x14ac:dyDescent="0.3">
      <c r="A5" s="28" t="s">
        <v>34</v>
      </c>
      <c r="B5" s="28" t="s">
        <v>28</v>
      </c>
      <c r="C5" s="28" t="s">
        <v>29</v>
      </c>
      <c r="D5" s="28" t="s">
        <v>28</v>
      </c>
      <c r="E5" s="29">
        <v>42269</v>
      </c>
      <c r="F5" s="29">
        <v>42394</v>
      </c>
      <c r="G5" s="29">
        <v>42405</v>
      </c>
      <c r="H5" s="30">
        <v>133064</v>
      </c>
      <c r="I5" s="30">
        <v>18354</v>
      </c>
      <c r="J5" s="30">
        <v>114710</v>
      </c>
      <c r="K5" s="29">
        <v>42549</v>
      </c>
      <c r="L5" s="29">
        <v>42697</v>
      </c>
      <c r="M5" s="30">
        <v>127355.08</v>
      </c>
    </row>
    <row r="6" spans="1:13" x14ac:dyDescent="0.3">
      <c r="A6" s="28" t="s">
        <v>46</v>
      </c>
      <c r="B6" s="28" t="s">
        <v>31</v>
      </c>
      <c r="C6" s="28" t="s">
        <v>33</v>
      </c>
      <c r="D6" s="28" t="s">
        <v>33</v>
      </c>
      <c r="E6" s="29">
        <v>42279</v>
      </c>
      <c r="F6" s="29">
        <v>42406</v>
      </c>
      <c r="G6" s="29">
        <v>42406</v>
      </c>
      <c r="H6" s="30">
        <v>63507</v>
      </c>
      <c r="I6" s="30">
        <v>8760</v>
      </c>
      <c r="J6" s="30">
        <v>54747</v>
      </c>
      <c r="K6" s="29">
        <v>42585</v>
      </c>
      <c r="L6" s="29">
        <v>42646</v>
      </c>
      <c r="M6" s="30">
        <v>63507</v>
      </c>
    </row>
    <row r="7" spans="1:13" x14ac:dyDescent="0.3">
      <c r="A7" s="28" t="s">
        <v>19</v>
      </c>
      <c r="B7" s="28" t="s">
        <v>12</v>
      </c>
      <c r="C7" s="28" t="s">
        <v>13</v>
      </c>
      <c r="D7" s="28" t="s">
        <v>13</v>
      </c>
      <c r="E7" s="29">
        <v>42279</v>
      </c>
      <c r="F7" s="29">
        <v>42412</v>
      </c>
      <c r="G7" s="29">
        <v>42420</v>
      </c>
      <c r="H7" s="30">
        <v>45568</v>
      </c>
      <c r="I7" s="30">
        <v>6286</v>
      </c>
      <c r="J7" s="30">
        <v>39282</v>
      </c>
      <c r="K7" s="29">
        <v>42447</v>
      </c>
      <c r="L7" s="29">
        <v>42661</v>
      </c>
      <c r="M7" s="30">
        <v>45568</v>
      </c>
    </row>
    <row r="8" spans="1:13" x14ac:dyDescent="0.3">
      <c r="A8" s="28" t="s">
        <v>47</v>
      </c>
      <c r="B8" s="28" t="s">
        <v>21</v>
      </c>
      <c r="C8" s="28" t="s">
        <v>22</v>
      </c>
      <c r="D8" s="28" t="s">
        <v>22</v>
      </c>
      <c r="E8" s="29">
        <v>42285</v>
      </c>
      <c r="F8" s="29">
        <v>42426</v>
      </c>
      <c r="G8" s="29">
        <v>42428</v>
      </c>
      <c r="H8" s="30">
        <v>67304</v>
      </c>
      <c r="I8" s="30">
        <v>9284</v>
      </c>
      <c r="J8" s="30">
        <v>58020</v>
      </c>
      <c r="K8" s="29">
        <v>42514</v>
      </c>
      <c r="L8" s="29">
        <v>42741</v>
      </c>
      <c r="M8" s="30">
        <v>67304</v>
      </c>
    </row>
    <row r="9" spans="1:13" x14ac:dyDescent="0.3">
      <c r="A9" s="28" t="s">
        <v>48</v>
      </c>
      <c r="B9" s="28" t="s">
        <v>21</v>
      </c>
      <c r="C9" s="28" t="s">
        <v>22</v>
      </c>
      <c r="D9" s="28" t="s">
        <v>22</v>
      </c>
      <c r="E9" s="29">
        <v>42285</v>
      </c>
      <c r="F9" s="29">
        <v>42433</v>
      </c>
      <c r="G9" s="29">
        <v>42435</v>
      </c>
      <c r="H9" s="30">
        <v>61617</v>
      </c>
      <c r="I9" s="30">
        <v>8499</v>
      </c>
      <c r="J9" s="30">
        <v>53118</v>
      </c>
      <c r="K9" s="29">
        <v>42514</v>
      </c>
      <c r="L9" s="29">
        <v>42661</v>
      </c>
      <c r="M9" s="30">
        <v>61617</v>
      </c>
    </row>
    <row r="10" spans="1:13" x14ac:dyDescent="0.3">
      <c r="A10" s="28" t="s">
        <v>27</v>
      </c>
      <c r="B10" s="28" t="s">
        <v>28</v>
      </c>
      <c r="C10" s="28" t="s">
        <v>29</v>
      </c>
      <c r="D10" s="28" t="s">
        <v>28</v>
      </c>
      <c r="E10" s="29">
        <v>42303</v>
      </c>
      <c r="F10" s="29">
        <v>42427</v>
      </c>
      <c r="G10" s="29">
        <v>42428</v>
      </c>
      <c r="H10" s="30">
        <v>296071</v>
      </c>
      <c r="I10" s="30">
        <v>40838</v>
      </c>
      <c r="J10" s="30">
        <v>255233</v>
      </c>
      <c r="K10" s="29">
        <v>42585</v>
      </c>
      <c r="L10" s="29">
        <v>42815</v>
      </c>
      <c r="M10" s="30">
        <v>296071</v>
      </c>
    </row>
    <row r="11" spans="1:13" x14ac:dyDescent="0.3">
      <c r="A11" s="28" t="s">
        <v>50</v>
      </c>
      <c r="B11" s="28" t="s">
        <v>36</v>
      </c>
      <c r="C11" s="28" t="s">
        <v>9</v>
      </c>
      <c r="D11" s="28" t="s">
        <v>9</v>
      </c>
      <c r="E11" s="29">
        <v>42310</v>
      </c>
      <c r="F11" s="29">
        <v>42509</v>
      </c>
      <c r="G11" s="29">
        <v>42519</v>
      </c>
      <c r="H11" s="30">
        <v>393919</v>
      </c>
      <c r="I11" s="30">
        <v>54334</v>
      </c>
      <c r="J11" s="30">
        <v>339585</v>
      </c>
      <c r="K11" s="29">
        <v>42600</v>
      </c>
      <c r="L11" s="29">
        <v>42681</v>
      </c>
      <c r="M11" s="30">
        <v>208499.77</v>
      </c>
    </row>
    <row r="12" spans="1:13" x14ac:dyDescent="0.3">
      <c r="A12" s="28" t="s">
        <v>30</v>
      </c>
      <c r="B12" s="28" t="s">
        <v>31</v>
      </c>
      <c r="C12" s="28" t="s">
        <v>32</v>
      </c>
      <c r="D12" s="28" t="s">
        <v>33</v>
      </c>
      <c r="E12" s="29">
        <v>42310</v>
      </c>
      <c r="F12" s="29">
        <v>42436</v>
      </c>
      <c r="G12" s="29">
        <v>42441</v>
      </c>
      <c r="H12" s="30">
        <v>176468</v>
      </c>
      <c r="I12" s="30">
        <v>24341</v>
      </c>
      <c r="J12" s="30">
        <v>152127</v>
      </c>
      <c r="K12" s="29">
        <v>42621</v>
      </c>
      <c r="L12" s="29">
        <v>42711</v>
      </c>
      <c r="M12" s="30">
        <v>161642.04</v>
      </c>
    </row>
    <row r="13" spans="1:13" x14ac:dyDescent="0.3">
      <c r="A13" s="28" t="s">
        <v>49</v>
      </c>
      <c r="B13" s="28" t="s">
        <v>36</v>
      </c>
      <c r="C13" s="28" t="s">
        <v>9</v>
      </c>
      <c r="D13" s="28" t="s">
        <v>9</v>
      </c>
      <c r="E13" s="29">
        <v>42310</v>
      </c>
      <c r="F13" s="29">
        <v>42454</v>
      </c>
      <c r="G13" s="29">
        <v>42456</v>
      </c>
      <c r="H13" s="30">
        <v>174085</v>
      </c>
      <c r="I13" s="30">
        <v>24012</v>
      </c>
      <c r="J13" s="30">
        <v>150073</v>
      </c>
      <c r="K13" s="29">
        <v>42636</v>
      </c>
      <c r="L13" s="29">
        <v>42914</v>
      </c>
      <c r="M13" s="30">
        <v>156251.68</v>
      </c>
    </row>
    <row r="14" spans="1:13" x14ac:dyDescent="0.3">
      <c r="A14" s="28" t="s">
        <v>51</v>
      </c>
      <c r="B14" s="28" t="s">
        <v>36</v>
      </c>
      <c r="C14" s="28" t="s">
        <v>9</v>
      </c>
      <c r="D14" s="28" t="s">
        <v>9</v>
      </c>
      <c r="E14" s="29">
        <v>42313</v>
      </c>
      <c r="F14" s="29">
        <v>42549</v>
      </c>
      <c r="G14" s="29">
        <v>42553</v>
      </c>
      <c r="H14" s="30">
        <v>97618</v>
      </c>
      <c r="I14" s="30">
        <v>13465</v>
      </c>
      <c r="J14" s="30">
        <v>84153</v>
      </c>
      <c r="K14" s="29">
        <v>42600</v>
      </c>
      <c r="L14" s="29">
        <v>42752</v>
      </c>
      <c r="M14" s="30">
        <v>65794.42</v>
      </c>
    </row>
    <row r="15" spans="1:13" x14ac:dyDescent="0.3">
      <c r="A15" s="28" t="s">
        <v>52</v>
      </c>
      <c r="B15" s="28" t="s">
        <v>36</v>
      </c>
      <c r="C15" s="28" t="s">
        <v>9</v>
      </c>
      <c r="D15" s="28" t="s">
        <v>9</v>
      </c>
      <c r="E15" s="29">
        <v>42313</v>
      </c>
      <c r="F15" s="29">
        <v>42550</v>
      </c>
      <c r="G15" s="29">
        <v>42560</v>
      </c>
      <c r="H15" s="30">
        <v>381295</v>
      </c>
      <c r="I15" s="30">
        <v>52593</v>
      </c>
      <c r="J15" s="30">
        <v>328702</v>
      </c>
      <c r="K15" s="29">
        <v>42600</v>
      </c>
      <c r="L15" s="29">
        <v>42710</v>
      </c>
      <c r="M15" s="30">
        <v>327265.42</v>
      </c>
    </row>
    <row r="16" spans="1:13" x14ac:dyDescent="0.3">
      <c r="A16" s="28" t="s">
        <v>35</v>
      </c>
      <c r="B16" s="28" t="s">
        <v>36</v>
      </c>
      <c r="C16" s="28" t="s">
        <v>9</v>
      </c>
      <c r="D16" s="28" t="s">
        <v>9</v>
      </c>
      <c r="E16" s="29">
        <v>42313</v>
      </c>
      <c r="F16" s="29">
        <v>42550</v>
      </c>
      <c r="G16" s="29">
        <v>42557</v>
      </c>
      <c r="H16" s="30">
        <v>633451</v>
      </c>
      <c r="I16" s="30">
        <v>87373</v>
      </c>
      <c r="J16" s="30">
        <v>546078</v>
      </c>
      <c r="K16" s="29">
        <v>42600</v>
      </c>
      <c r="L16" s="29">
        <v>42843</v>
      </c>
      <c r="M16" s="30">
        <v>533615.42000000004</v>
      </c>
    </row>
    <row r="17" spans="1:13" x14ac:dyDescent="0.3">
      <c r="A17" s="28" t="s">
        <v>53</v>
      </c>
      <c r="B17" s="28" t="s">
        <v>54</v>
      </c>
      <c r="C17" s="28" t="s">
        <v>44</v>
      </c>
      <c r="D17" s="28" t="s">
        <v>44</v>
      </c>
      <c r="E17" s="29">
        <v>42314</v>
      </c>
      <c r="F17" s="29">
        <v>42443</v>
      </c>
      <c r="G17" s="29">
        <v>42448</v>
      </c>
      <c r="H17" s="30">
        <v>93754</v>
      </c>
      <c r="I17" s="30">
        <v>12932</v>
      </c>
      <c r="J17" s="30">
        <v>80822</v>
      </c>
      <c r="K17" s="29">
        <v>42548</v>
      </c>
      <c r="L17" s="29">
        <v>42604</v>
      </c>
      <c r="M17" s="30">
        <v>93754</v>
      </c>
    </row>
    <row r="18" spans="1:13" x14ac:dyDescent="0.3">
      <c r="A18" s="28" t="s">
        <v>55</v>
      </c>
      <c r="B18" s="28" t="s">
        <v>17</v>
      </c>
      <c r="C18" s="28" t="s">
        <v>18</v>
      </c>
      <c r="D18" s="28" t="s">
        <v>18</v>
      </c>
      <c r="E18" s="29">
        <v>42321</v>
      </c>
      <c r="F18" s="29">
        <v>42443</v>
      </c>
      <c r="G18" s="29">
        <v>42449</v>
      </c>
      <c r="H18" s="30">
        <v>32433</v>
      </c>
      <c r="I18" s="30">
        <v>4474</v>
      </c>
      <c r="J18" s="30">
        <v>27959</v>
      </c>
      <c r="K18" s="29">
        <v>42521</v>
      </c>
      <c r="L18" s="29">
        <v>42625</v>
      </c>
      <c r="M18" s="30">
        <v>32284.42</v>
      </c>
    </row>
    <row r="19" spans="1:13" x14ac:dyDescent="0.3">
      <c r="A19" s="28" t="s">
        <v>56</v>
      </c>
      <c r="B19" s="28" t="s">
        <v>24</v>
      </c>
      <c r="C19" s="28" t="s">
        <v>25</v>
      </c>
      <c r="D19" s="28" t="s">
        <v>25</v>
      </c>
      <c r="E19" s="29">
        <v>42326</v>
      </c>
      <c r="F19" s="29">
        <v>42450</v>
      </c>
      <c r="G19" s="29">
        <v>42456</v>
      </c>
      <c r="H19" s="30">
        <v>983344</v>
      </c>
      <c r="I19" s="30">
        <v>135634</v>
      </c>
      <c r="J19" s="30">
        <v>847710</v>
      </c>
      <c r="K19" s="29">
        <v>42612</v>
      </c>
      <c r="L19" s="29">
        <v>42702</v>
      </c>
      <c r="M19" s="30">
        <v>983344</v>
      </c>
    </row>
    <row r="20" spans="1:13" x14ac:dyDescent="0.3">
      <c r="A20" s="28" t="s">
        <v>57</v>
      </c>
      <c r="B20" s="28" t="s">
        <v>58</v>
      </c>
      <c r="C20" s="28" t="s">
        <v>29</v>
      </c>
      <c r="D20" s="28" t="s">
        <v>59</v>
      </c>
      <c r="E20" s="29">
        <v>42327</v>
      </c>
      <c r="F20" s="29">
        <v>42463</v>
      </c>
      <c r="G20" s="29">
        <v>42463</v>
      </c>
      <c r="H20" s="30">
        <v>3151190</v>
      </c>
      <c r="I20" s="30">
        <v>434647</v>
      </c>
      <c r="J20" s="30">
        <v>2716543</v>
      </c>
      <c r="K20" s="29">
        <v>42643</v>
      </c>
      <c r="L20" s="29">
        <v>42843</v>
      </c>
      <c r="M20" s="30">
        <v>3061727.08</v>
      </c>
    </row>
    <row r="21" spans="1:13" x14ac:dyDescent="0.3">
      <c r="A21" s="28" t="s">
        <v>60</v>
      </c>
      <c r="B21" s="28" t="s">
        <v>39</v>
      </c>
      <c r="C21" s="28" t="s">
        <v>40</v>
      </c>
      <c r="D21" s="28" t="s">
        <v>40</v>
      </c>
      <c r="E21" s="29">
        <v>42338</v>
      </c>
      <c r="F21" s="29">
        <v>42467</v>
      </c>
      <c r="G21" s="29">
        <v>42470</v>
      </c>
      <c r="H21" s="30">
        <v>29636.99</v>
      </c>
      <c r="I21" s="30">
        <v>4087.86</v>
      </c>
      <c r="J21" s="30">
        <v>25549.13</v>
      </c>
      <c r="K21" s="29">
        <v>42611</v>
      </c>
      <c r="L21" s="29">
        <v>42842</v>
      </c>
      <c r="M21" s="30">
        <v>29489.86</v>
      </c>
    </row>
    <row r="22" spans="1:13" x14ac:dyDescent="0.3">
      <c r="A22" s="28" t="s">
        <v>16</v>
      </c>
      <c r="B22" s="28" t="s">
        <v>17</v>
      </c>
      <c r="C22" s="28" t="s">
        <v>18</v>
      </c>
      <c r="D22" s="28" t="s">
        <v>18</v>
      </c>
      <c r="E22" s="29">
        <v>42359</v>
      </c>
      <c r="F22" s="29">
        <v>42485</v>
      </c>
      <c r="G22" s="29">
        <v>42491</v>
      </c>
      <c r="H22" s="30">
        <v>216028</v>
      </c>
      <c r="I22" s="30">
        <v>29797</v>
      </c>
      <c r="J22" s="30">
        <v>186231</v>
      </c>
      <c r="K22" s="29">
        <v>42580</v>
      </c>
      <c r="L22" s="29">
        <v>42661</v>
      </c>
      <c r="M22" s="30">
        <v>216028</v>
      </c>
    </row>
    <row r="23" spans="1:13" x14ac:dyDescent="0.3">
      <c r="A23" s="28" t="s">
        <v>64</v>
      </c>
      <c r="B23" s="28" t="s">
        <v>31</v>
      </c>
      <c r="C23" s="28" t="s">
        <v>32</v>
      </c>
      <c r="D23" s="28" t="s">
        <v>33</v>
      </c>
      <c r="E23" s="29">
        <v>42380</v>
      </c>
      <c r="F23" s="29">
        <v>42500</v>
      </c>
      <c r="G23" s="29">
        <v>42506</v>
      </c>
      <c r="H23" s="30">
        <v>37570</v>
      </c>
      <c r="I23" s="30">
        <v>5183</v>
      </c>
      <c r="J23" s="30">
        <v>32387</v>
      </c>
      <c r="K23" s="29">
        <v>42683</v>
      </c>
      <c r="L23" s="29">
        <v>42886</v>
      </c>
      <c r="M23" s="30">
        <v>32215.64</v>
      </c>
    </row>
    <row r="24" spans="1:13" x14ac:dyDescent="0.3">
      <c r="A24" s="28" t="s">
        <v>61</v>
      </c>
      <c r="B24" s="28" t="s">
        <v>62</v>
      </c>
      <c r="C24" s="28" t="s">
        <v>63</v>
      </c>
      <c r="D24" s="28" t="s">
        <v>63</v>
      </c>
      <c r="E24" s="29">
        <v>42382</v>
      </c>
      <c r="F24" s="29">
        <v>42507</v>
      </c>
      <c r="G24" s="29">
        <v>42509</v>
      </c>
      <c r="H24" s="30">
        <v>64044</v>
      </c>
      <c r="I24" s="30">
        <v>8834</v>
      </c>
      <c r="J24" s="30">
        <v>55210</v>
      </c>
      <c r="K24" s="29">
        <v>42688</v>
      </c>
      <c r="L24" s="29">
        <v>42914</v>
      </c>
      <c r="M24" s="30">
        <v>57426.73</v>
      </c>
    </row>
    <row r="25" spans="1:13" x14ac:dyDescent="0.3">
      <c r="A25" s="28" t="s">
        <v>26</v>
      </c>
      <c r="B25" s="28" t="s">
        <v>12</v>
      </c>
      <c r="C25" s="28" t="s">
        <v>13</v>
      </c>
      <c r="D25" s="28" t="s">
        <v>13</v>
      </c>
      <c r="E25" s="29">
        <v>42388</v>
      </c>
      <c r="F25" s="29">
        <v>42534</v>
      </c>
      <c r="G25" s="29">
        <v>42539</v>
      </c>
      <c r="H25" s="30">
        <v>115716</v>
      </c>
      <c r="I25" s="30">
        <v>15961</v>
      </c>
      <c r="J25" s="30">
        <v>99755</v>
      </c>
      <c r="K25" s="29">
        <v>42629</v>
      </c>
      <c r="L25" s="29">
        <v>42713</v>
      </c>
      <c r="M25" s="30">
        <v>115716</v>
      </c>
    </row>
    <row r="26" spans="1:13" x14ac:dyDescent="0.3">
      <c r="A26" s="28" t="s">
        <v>14</v>
      </c>
      <c r="B26" s="28" t="s">
        <v>12</v>
      </c>
      <c r="C26" s="28" t="s">
        <v>13</v>
      </c>
      <c r="D26" s="28" t="s">
        <v>13</v>
      </c>
      <c r="E26" s="29">
        <v>42391</v>
      </c>
      <c r="F26" s="29">
        <v>42548</v>
      </c>
      <c r="G26" s="29">
        <v>42560</v>
      </c>
      <c r="H26" s="30">
        <v>220867</v>
      </c>
      <c r="I26" s="30">
        <v>30465</v>
      </c>
      <c r="J26" s="30">
        <v>190402</v>
      </c>
      <c r="K26" s="29">
        <v>42741</v>
      </c>
      <c r="L26" s="29">
        <v>42867</v>
      </c>
      <c r="M26" s="30">
        <v>220867</v>
      </c>
    </row>
    <row r="27" spans="1:13" x14ac:dyDescent="0.3">
      <c r="A27" s="28" t="s">
        <v>15</v>
      </c>
      <c r="B27" s="28" t="s">
        <v>12</v>
      </c>
      <c r="C27" s="28" t="s">
        <v>13</v>
      </c>
      <c r="D27" s="28" t="s">
        <v>13</v>
      </c>
      <c r="E27" s="29">
        <v>42398</v>
      </c>
      <c r="F27" s="29">
        <v>42522</v>
      </c>
      <c r="G27" s="29">
        <v>42525</v>
      </c>
      <c r="H27" s="30">
        <v>64652</v>
      </c>
      <c r="I27" s="30">
        <v>8918</v>
      </c>
      <c r="J27" s="30">
        <v>55734</v>
      </c>
      <c r="K27" s="29">
        <v>42586</v>
      </c>
      <c r="L27" s="29">
        <v>42643</v>
      </c>
      <c r="M27" s="30">
        <v>64652</v>
      </c>
    </row>
    <row r="28" spans="1:13" x14ac:dyDescent="0.3">
      <c r="A28" s="28" t="s">
        <v>65</v>
      </c>
      <c r="B28" s="28" t="s">
        <v>36</v>
      </c>
      <c r="C28" s="28" t="s">
        <v>9</v>
      </c>
      <c r="D28" s="28" t="s">
        <v>9</v>
      </c>
      <c r="E28" s="29">
        <v>42401</v>
      </c>
      <c r="F28" s="29">
        <v>42552</v>
      </c>
      <c r="G28" s="29">
        <v>42554</v>
      </c>
      <c r="H28" s="30">
        <v>122387</v>
      </c>
      <c r="I28" s="30">
        <v>16881</v>
      </c>
      <c r="J28" s="30">
        <v>105506</v>
      </c>
      <c r="K28" s="29">
        <v>42598</v>
      </c>
      <c r="L28" s="29">
        <v>42752</v>
      </c>
      <c r="M28" s="30">
        <v>122387</v>
      </c>
    </row>
    <row r="29" spans="1:13" x14ac:dyDescent="0.3">
      <c r="A29" s="28" t="s">
        <v>66</v>
      </c>
      <c r="B29" s="28" t="s">
        <v>10</v>
      </c>
      <c r="C29" s="28" t="s">
        <v>9</v>
      </c>
      <c r="D29" s="28" t="s">
        <v>9</v>
      </c>
      <c r="E29" s="29">
        <v>42401</v>
      </c>
      <c r="F29" s="29">
        <v>42517</v>
      </c>
      <c r="G29" s="29">
        <v>42519</v>
      </c>
      <c r="H29" s="30">
        <v>58632</v>
      </c>
      <c r="I29" s="30">
        <v>8088</v>
      </c>
      <c r="J29" s="30">
        <v>50544</v>
      </c>
      <c r="K29" s="29">
        <v>42598</v>
      </c>
      <c r="L29" s="29">
        <v>42668</v>
      </c>
      <c r="M29" s="30">
        <v>58632</v>
      </c>
    </row>
    <row r="30" spans="1:13" x14ac:dyDescent="0.3">
      <c r="A30" s="28" t="s">
        <v>67</v>
      </c>
      <c r="B30" s="28" t="s">
        <v>68</v>
      </c>
      <c r="C30" s="28" t="s">
        <v>25</v>
      </c>
      <c r="D30" s="28" t="s">
        <v>68</v>
      </c>
      <c r="E30" s="29">
        <v>42405</v>
      </c>
      <c r="F30" s="29">
        <v>42529</v>
      </c>
      <c r="G30" s="29">
        <v>42532</v>
      </c>
      <c r="H30" s="30">
        <v>32462</v>
      </c>
      <c r="I30" s="30">
        <v>4478</v>
      </c>
      <c r="J30" s="30">
        <v>27984</v>
      </c>
      <c r="K30" s="29">
        <v>42625</v>
      </c>
      <c r="L30" s="29">
        <v>42710</v>
      </c>
      <c r="M30" s="30">
        <v>32462</v>
      </c>
    </row>
    <row r="31" spans="1:13" x14ac:dyDescent="0.3">
      <c r="A31" s="28" t="s">
        <v>71</v>
      </c>
      <c r="B31" s="28" t="s">
        <v>31</v>
      </c>
      <c r="C31" s="28" t="s">
        <v>32</v>
      </c>
      <c r="D31" s="28" t="s">
        <v>31</v>
      </c>
      <c r="E31" s="29">
        <v>42412</v>
      </c>
      <c r="F31" s="29">
        <v>42532</v>
      </c>
      <c r="G31" s="29">
        <v>42542</v>
      </c>
      <c r="H31" s="30">
        <v>2285754</v>
      </c>
      <c r="I31" s="30">
        <v>315277</v>
      </c>
      <c r="J31" s="30">
        <v>1970477</v>
      </c>
      <c r="K31" s="29">
        <v>42720</v>
      </c>
      <c r="L31" s="1"/>
      <c r="M31" s="30">
        <v>0</v>
      </c>
    </row>
    <row r="32" spans="1:13" x14ac:dyDescent="0.3">
      <c r="A32" s="28" t="s">
        <v>70</v>
      </c>
      <c r="B32" s="28" t="s">
        <v>21</v>
      </c>
      <c r="C32" s="28" t="s">
        <v>22</v>
      </c>
      <c r="D32" s="28" t="s">
        <v>21</v>
      </c>
      <c r="E32" s="29">
        <v>42415</v>
      </c>
      <c r="F32" s="29">
        <v>42576</v>
      </c>
      <c r="G32" s="29">
        <v>42582</v>
      </c>
      <c r="H32" s="30">
        <v>418297</v>
      </c>
      <c r="I32" s="30">
        <v>57696</v>
      </c>
      <c r="J32" s="30">
        <v>360601</v>
      </c>
      <c r="K32" s="29">
        <v>42726</v>
      </c>
      <c r="L32" s="29">
        <v>42842</v>
      </c>
      <c r="M32" s="30">
        <v>294603.32</v>
      </c>
    </row>
    <row r="33" spans="1:13" x14ac:dyDescent="0.3">
      <c r="A33" s="28" t="s">
        <v>11</v>
      </c>
      <c r="B33" s="28" t="s">
        <v>12</v>
      </c>
      <c r="C33" s="28" t="s">
        <v>13</v>
      </c>
      <c r="D33" s="28" t="s">
        <v>13</v>
      </c>
      <c r="E33" s="29">
        <v>42422</v>
      </c>
      <c r="F33" s="29">
        <v>42548</v>
      </c>
      <c r="G33" s="29">
        <v>42560</v>
      </c>
      <c r="H33" s="30">
        <v>121167</v>
      </c>
      <c r="I33" s="30">
        <v>16713</v>
      </c>
      <c r="J33" s="30">
        <v>104454</v>
      </c>
      <c r="K33" s="29">
        <v>42663</v>
      </c>
      <c r="L33" s="29">
        <v>42801</v>
      </c>
      <c r="M33" s="30">
        <v>96547.15</v>
      </c>
    </row>
    <row r="34" spans="1:13" x14ac:dyDescent="0.3">
      <c r="A34" s="28" t="s">
        <v>72</v>
      </c>
      <c r="B34" s="28" t="s">
        <v>68</v>
      </c>
      <c r="C34" s="28" t="s">
        <v>25</v>
      </c>
      <c r="D34" s="28" t="s">
        <v>68</v>
      </c>
      <c r="E34" s="29">
        <v>42422</v>
      </c>
      <c r="F34" s="29">
        <v>42544</v>
      </c>
      <c r="G34" s="29">
        <v>42547</v>
      </c>
      <c r="H34" s="30">
        <v>71982</v>
      </c>
      <c r="I34" s="30">
        <v>9929</v>
      </c>
      <c r="J34" s="30">
        <v>62053</v>
      </c>
      <c r="K34" s="29">
        <v>42703</v>
      </c>
      <c r="L34" s="29">
        <v>42801</v>
      </c>
      <c r="M34" s="30">
        <v>71982</v>
      </c>
    </row>
    <row r="35" spans="1:13" x14ac:dyDescent="0.3">
      <c r="A35" s="28" t="s">
        <v>73</v>
      </c>
      <c r="B35" s="28" t="s">
        <v>31</v>
      </c>
      <c r="C35" s="28" t="s">
        <v>32</v>
      </c>
      <c r="D35" s="28" t="s">
        <v>33</v>
      </c>
      <c r="E35" s="29">
        <v>42432</v>
      </c>
      <c r="F35" s="29">
        <v>42573</v>
      </c>
      <c r="G35" s="29">
        <v>42618</v>
      </c>
      <c r="H35" s="30">
        <v>59397</v>
      </c>
      <c r="I35" s="30">
        <v>8193</v>
      </c>
      <c r="J35" s="30">
        <v>51204</v>
      </c>
      <c r="K35" s="29">
        <v>42797</v>
      </c>
      <c r="L35" s="29">
        <v>42930</v>
      </c>
      <c r="M35" s="30">
        <v>34369.67</v>
      </c>
    </row>
    <row r="36" spans="1:13" x14ac:dyDescent="0.3">
      <c r="A36" s="28" t="s">
        <v>69</v>
      </c>
      <c r="B36" s="28" t="s">
        <v>21</v>
      </c>
      <c r="C36" s="28" t="s">
        <v>22</v>
      </c>
      <c r="D36" s="28" t="s">
        <v>21</v>
      </c>
      <c r="E36" s="29">
        <v>42433</v>
      </c>
      <c r="F36" s="29">
        <v>42586</v>
      </c>
      <c r="G36" s="29">
        <v>42596</v>
      </c>
      <c r="H36" s="30">
        <v>53074</v>
      </c>
      <c r="I36" s="30">
        <v>7321</v>
      </c>
      <c r="J36" s="30">
        <v>45753</v>
      </c>
      <c r="K36" s="29">
        <v>42642</v>
      </c>
      <c r="L36" s="29">
        <v>42697</v>
      </c>
      <c r="M36" s="30">
        <v>53074</v>
      </c>
    </row>
    <row r="37" spans="1:13" x14ac:dyDescent="0.3">
      <c r="A37" s="28" t="s">
        <v>37</v>
      </c>
      <c r="B37" s="28" t="s">
        <v>28</v>
      </c>
      <c r="C37" s="28" t="s">
        <v>29</v>
      </c>
      <c r="D37" s="28" t="s">
        <v>29</v>
      </c>
      <c r="E37" s="29">
        <v>42437</v>
      </c>
      <c r="F37" s="29">
        <v>42558</v>
      </c>
      <c r="G37" s="29">
        <v>42562</v>
      </c>
      <c r="H37" s="30">
        <v>6960</v>
      </c>
      <c r="I37" s="30">
        <v>960</v>
      </c>
      <c r="J37" s="30">
        <v>6000</v>
      </c>
      <c r="K37" s="29">
        <v>42748</v>
      </c>
      <c r="L37" s="29">
        <v>42822</v>
      </c>
      <c r="M37" s="30">
        <v>6960</v>
      </c>
    </row>
    <row r="38" spans="1:13" x14ac:dyDescent="0.3">
      <c r="A38" s="28" t="s">
        <v>106</v>
      </c>
      <c r="B38" s="28" t="s">
        <v>12</v>
      </c>
      <c r="C38" s="28" t="s">
        <v>13</v>
      </c>
      <c r="D38" s="28" t="s">
        <v>12</v>
      </c>
      <c r="E38" s="29">
        <v>42445</v>
      </c>
      <c r="F38" s="29">
        <v>42636</v>
      </c>
      <c r="G38" s="29">
        <v>42644</v>
      </c>
      <c r="H38" s="30">
        <v>68849</v>
      </c>
      <c r="I38" s="30">
        <v>9497</v>
      </c>
      <c r="J38" s="30">
        <v>59352</v>
      </c>
      <c r="K38" s="29">
        <v>42733</v>
      </c>
      <c r="L38" s="29">
        <v>42867</v>
      </c>
      <c r="M38" s="30">
        <v>68849</v>
      </c>
    </row>
    <row r="39" spans="1:13" x14ac:dyDescent="0.3">
      <c r="A39" s="28" t="s">
        <v>74</v>
      </c>
      <c r="B39" s="28" t="s">
        <v>75</v>
      </c>
      <c r="C39" s="28" t="s">
        <v>76</v>
      </c>
      <c r="D39" s="28" t="s">
        <v>75</v>
      </c>
      <c r="E39" s="29">
        <v>42446</v>
      </c>
      <c r="F39" s="29">
        <v>42576</v>
      </c>
      <c r="G39" s="29">
        <v>42582</v>
      </c>
      <c r="H39" s="30">
        <v>67425</v>
      </c>
      <c r="I39" s="30">
        <v>9300</v>
      </c>
      <c r="J39" s="30">
        <v>58125</v>
      </c>
      <c r="K39" s="29">
        <v>42713</v>
      </c>
      <c r="L39" s="29">
        <v>42761</v>
      </c>
      <c r="M39" s="30">
        <v>45000</v>
      </c>
    </row>
    <row r="40" spans="1:13" x14ac:dyDescent="0.3">
      <c r="A40" s="28" t="s">
        <v>42</v>
      </c>
      <c r="B40" s="28" t="s">
        <v>43</v>
      </c>
      <c r="C40" s="28" t="s">
        <v>44</v>
      </c>
      <c r="D40" s="28" t="s">
        <v>45</v>
      </c>
      <c r="E40" s="29">
        <v>42453</v>
      </c>
      <c r="F40" s="29">
        <v>42577</v>
      </c>
      <c r="G40" s="29">
        <v>42582</v>
      </c>
      <c r="H40" s="30">
        <v>39107</v>
      </c>
      <c r="I40" s="30">
        <v>5395</v>
      </c>
      <c r="J40" s="30">
        <v>33712</v>
      </c>
      <c r="K40" s="29">
        <v>42664</v>
      </c>
      <c r="L40" s="29">
        <v>42870</v>
      </c>
      <c r="M40" s="30">
        <v>39107</v>
      </c>
    </row>
    <row r="41" spans="1:13" x14ac:dyDescent="0.3">
      <c r="A41" s="28" t="s">
        <v>23</v>
      </c>
      <c r="B41" s="28" t="s">
        <v>24</v>
      </c>
      <c r="C41" s="28" t="s">
        <v>25</v>
      </c>
      <c r="D41" s="28" t="s">
        <v>25</v>
      </c>
      <c r="E41" s="29">
        <v>42459</v>
      </c>
      <c r="F41" s="29">
        <v>42595</v>
      </c>
      <c r="G41" s="29">
        <v>42602</v>
      </c>
      <c r="H41" s="30">
        <v>506569</v>
      </c>
      <c r="I41" s="30">
        <v>69872</v>
      </c>
      <c r="J41" s="30">
        <v>436697</v>
      </c>
      <c r="K41" s="29">
        <v>42775</v>
      </c>
      <c r="L41" s="29">
        <v>42930</v>
      </c>
      <c r="M41" s="30">
        <v>372124.03</v>
      </c>
    </row>
    <row r="42" spans="1:13" x14ac:dyDescent="0.3">
      <c r="A42" s="28" t="s">
        <v>108</v>
      </c>
      <c r="B42" s="28" t="s">
        <v>89</v>
      </c>
      <c r="C42" s="28" t="s">
        <v>9</v>
      </c>
      <c r="D42" s="28" t="s">
        <v>10</v>
      </c>
      <c r="E42" s="29">
        <v>42460</v>
      </c>
      <c r="F42" s="29">
        <v>42626</v>
      </c>
      <c r="G42" s="29">
        <v>42630</v>
      </c>
      <c r="H42" s="30">
        <v>110524</v>
      </c>
      <c r="I42" s="30">
        <v>15245</v>
      </c>
      <c r="J42" s="30">
        <v>95279</v>
      </c>
      <c r="K42" s="29">
        <v>42677</v>
      </c>
      <c r="L42" s="29">
        <v>42741</v>
      </c>
      <c r="M42" s="30">
        <v>110164</v>
      </c>
    </row>
    <row r="43" spans="1:13" x14ac:dyDescent="0.3">
      <c r="A43" s="28" t="s">
        <v>104</v>
      </c>
      <c r="B43" s="28" t="s">
        <v>89</v>
      </c>
      <c r="C43" s="28" t="s">
        <v>9</v>
      </c>
      <c r="D43" s="28" t="s">
        <v>10</v>
      </c>
      <c r="E43" s="29">
        <v>42460</v>
      </c>
      <c r="F43" s="29">
        <v>42622</v>
      </c>
      <c r="G43" s="29">
        <v>42624</v>
      </c>
      <c r="H43" s="30">
        <v>10254</v>
      </c>
      <c r="I43" s="30">
        <v>1415</v>
      </c>
      <c r="J43" s="30">
        <v>8839</v>
      </c>
      <c r="K43" s="29">
        <v>42677</v>
      </c>
      <c r="L43" s="29">
        <v>42741</v>
      </c>
      <c r="M43" s="30">
        <v>9891</v>
      </c>
    </row>
    <row r="44" spans="1:13" x14ac:dyDescent="0.3">
      <c r="A44" s="28" t="s">
        <v>77</v>
      </c>
      <c r="B44" s="28" t="s">
        <v>45</v>
      </c>
      <c r="C44" s="28" t="s">
        <v>44</v>
      </c>
      <c r="D44" s="28" t="s">
        <v>44</v>
      </c>
      <c r="E44" s="29">
        <v>42466</v>
      </c>
      <c r="F44" s="29">
        <v>42590</v>
      </c>
      <c r="G44" s="29">
        <v>42596</v>
      </c>
      <c r="H44" s="30">
        <v>105000</v>
      </c>
      <c r="I44" s="30">
        <v>14483</v>
      </c>
      <c r="J44" s="30">
        <v>90517</v>
      </c>
      <c r="K44" s="29">
        <v>42695</v>
      </c>
      <c r="L44" s="29">
        <v>42752</v>
      </c>
      <c r="M44" s="30">
        <v>105000</v>
      </c>
    </row>
    <row r="45" spans="1:13" x14ac:dyDescent="0.3">
      <c r="A45" s="28" t="s">
        <v>107</v>
      </c>
      <c r="B45" s="28" t="s">
        <v>12</v>
      </c>
      <c r="C45" s="28" t="s">
        <v>13</v>
      </c>
      <c r="D45" s="28" t="s">
        <v>12</v>
      </c>
      <c r="E45" s="29">
        <v>42467</v>
      </c>
      <c r="F45" s="29">
        <v>42652</v>
      </c>
      <c r="G45" s="29">
        <v>42658</v>
      </c>
      <c r="H45" s="30">
        <v>61141</v>
      </c>
      <c r="I45" s="30">
        <v>8434</v>
      </c>
      <c r="J45" s="30">
        <v>52707</v>
      </c>
      <c r="K45" s="29">
        <v>42688</v>
      </c>
      <c r="L45" s="29">
        <v>42741</v>
      </c>
      <c r="M45" s="30">
        <v>61141</v>
      </c>
    </row>
    <row r="46" spans="1:13" x14ac:dyDescent="0.3">
      <c r="A46" s="28" t="s">
        <v>83</v>
      </c>
      <c r="B46" s="28" t="s">
        <v>84</v>
      </c>
      <c r="C46" s="28" t="s">
        <v>85</v>
      </c>
      <c r="D46" s="28" t="s">
        <v>85</v>
      </c>
      <c r="E46" s="29">
        <v>42474</v>
      </c>
      <c r="F46" s="29">
        <v>42608</v>
      </c>
      <c r="G46" s="29">
        <v>42616</v>
      </c>
      <c r="H46" s="30">
        <v>71947</v>
      </c>
      <c r="I46" s="30">
        <v>9924</v>
      </c>
      <c r="J46" s="30">
        <v>62023</v>
      </c>
      <c r="K46" s="29">
        <v>42716</v>
      </c>
      <c r="L46" s="29">
        <v>42864</v>
      </c>
      <c r="M46" s="30">
        <v>71947</v>
      </c>
    </row>
    <row r="47" spans="1:13" x14ac:dyDescent="0.3">
      <c r="A47" s="28" t="s">
        <v>86</v>
      </c>
      <c r="B47" s="28" t="s">
        <v>12</v>
      </c>
      <c r="C47" s="28" t="s">
        <v>13</v>
      </c>
      <c r="D47" s="28" t="s">
        <v>12</v>
      </c>
      <c r="E47" s="29">
        <v>42486</v>
      </c>
      <c r="F47" s="29">
        <v>42664</v>
      </c>
      <c r="G47" s="29">
        <v>42672</v>
      </c>
      <c r="H47" s="30">
        <v>123041</v>
      </c>
      <c r="I47" s="30">
        <v>16972</v>
      </c>
      <c r="J47" s="30">
        <v>106069</v>
      </c>
      <c r="K47" s="29">
        <v>42797</v>
      </c>
      <c r="L47" s="29">
        <v>42870</v>
      </c>
      <c r="M47" s="30">
        <v>123041</v>
      </c>
    </row>
    <row r="48" spans="1:13" x14ac:dyDescent="0.3">
      <c r="A48" s="28" t="s">
        <v>122</v>
      </c>
      <c r="B48" s="28" t="s">
        <v>10</v>
      </c>
      <c r="C48" s="28" t="s">
        <v>9</v>
      </c>
      <c r="D48" s="28" t="s">
        <v>10</v>
      </c>
      <c r="E48" s="29">
        <v>42494</v>
      </c>
      <c r="F48" s="29">
        <v>42639</v>
      </c>
      <c r="G48" s="29">
        <v>42641</v>
      </c>
      <c r="H48" s="30">
        <v>213094</v>
      </c>
      <c r="I48" s="30">
        <v>29393</v>
      </c>
      <c r="J48" s="30">
        <v>183701</v>
      </c>
      <c r="K48" s="29">
        <v>42681</v>
      </c>
      <c r="L48" s="29">
        <v>42741</v>
      </c>
      <c r="M48" s="30">
        <v>212529</v>
      </c>
    </row>
    <row r="49" spans="1:13" x14ac:dyDescent="0.3">
      <c r="A49" s="28" t="s">
        <v>121</v>
      </c>
      <c r="B49" s="28" t="s">
        <v>89</v>
      </c>
      <c r="C49" s="28" t="s">
        <v>9</v>
      </c>
      <c r="D49" s="28" t="s">
        <v>10</v>
      </c>
      <c r="E49" s="29">
        <v>42494</v>
      </c>
      <c r="F49" s="29">
        <v>42800</v>
      </c>
      <c r="G49" s="29">
        <v>42803</v>
      </c>
      <c r="H49" s="30">
        <v>459615</v>
      </c>
      <c r="I49" s="30">
        <v>63396</v>
      </c>
      <c r="J49" s="30">
        <v>396219</v>
      </c>
      <c r="K49" s="29">
        <v>42874</v>
      </c>
      <c r="L49" s="29">
        <v>42913</v>
      </c>
      <c r="M49" s="30">
        <v>409119</v>
      </c>
    </row>
    <row r="50" spans="1:13" x14ac:dyDescent="0.3">
      <c r="A50" s="28" t="s">
        <v>123</v>
      </c>
      <c r="B50" s="28" t="s">
        <v>43</v>
      </c>
      <c r="C50" s="28" t="s">
        <v>44</v>
      </c>
      <c r="D50" s="28" t="s">
        <v>45</v>
      </c>
      <c r="E50" s="29">
        <v>42501</v>
      </c>
      <c r="F50" s="29">
        <v>42635</v>
      </c>
      <c r="G50" s="29">
        <v>42638</v>
      </c>
      <c r="H50" s="30">
        <v>14260</v>
      </c>
      <c r="I50" s="30">
        <v>1967</v>
      </c>
      <c r="J50" s="30">
        <v>12293</v>
      </c>
      <c r="K50" s="29">
        <v>42773</v>
      </c>
      <c r="L50" s="29">
        <v>42850</v>
      </c>
      <c r="M50" s="30">
        <v>14260</v>
      </c>
    </row>
    <row r="51" spans="1:13" x14ac:dyDescent="0.3">
      <c r="A51" s="28" t="s">
        <v>105</v>
      </c>
      <c r="B51" s="28" t="s">
        <v>78</v>
      </c>
      <c r="C51" s="28" t="s">
        <v>25</v>
      </c>
      <c r="D51" s="28" t="s">
        <v>68</v>
      </c>
      <c r="E51" s="29">
        <v>42502</v>
      </c>
      <c r="F51" s="29">
        <v>42628</v>
      </c>
      <c r="G51" s="29">
        <v>42630</v>
      </c>
      <c r="H51" s="30">
        <v>603707</v>
      </c>
      <c r="I51" s="30">
        <v>83270</v>
      </c>
      <c r="J51" s="30">
        <v>520437</v>
      </c>
      <c r="K51" s="29">
        <v>42681</v>
      </c>
      <c r="L51" s="29">
        <v>42800</v>
      </c>
      <c r="M51" s="30">
        <v>603707</v>
      </c>
    </row>
    <row r="52" spans="1:13" x14ac:dyDescent="0.3">
      <c r="A52" s="28" t="s">
        <v>124</v>
      </c>
      <c r="B52" s="28" t="s">
        <v>89</v>
      </c>
      <c r="C52" s="28" t="s">
        <v>9</v>
      </c>
      <c r="D52" s="28" t="s">
        <v>10</v>
      </c>
      <c r="E52" s="29">
        <v>42523</v>
      </c>
      <c r="F52" s="29">
        <v>42659</v>
      </c>
      <c r="G52" s="29">
        <v>42662</v>
      </c>
      <c r="H52" s="30">
        <v>5465.4</v>
      </c>
      <c r="I52" s="30">
        <v>753.85</v>
      </c>
      <c r="J52" s="30">
        <v>4711.55</v>
      </c>
      <c r="K52" s="29">
        <v>42781</v>
      </c>
      <c r="L52" s="29">
        <v>42870</v>
      </c>
      <c r="M52" s="30">
        <v>5465.4</v>
      </c>
    </row>
    <row r="53" spans="1:13" x14ac:dyDescent="0.3">
      <c r="A53" s="28" t="s">
        <v>109</v>
      </c>
      <c r="B53" s="28" t="s">
        <v>110</v>
      </c>
      <c r="C53" s="28" t="s">
        <v>111</v>
      </c>
      <c r="D53" s="28" t="s">
        <v>110</v>
      </c>
      <c r="E53" s="29">
        <v>42529</v>
      </c>
      <c r="F53" s="29">
        <v>42656</v>
      </c>
      <c r="G53" s="29">
        <v>42659</v>
      </c>
      <c r="H53" s="30">
        <v>133412</v>
      </c>
      <c r="I53" s="30">
        <v>18402</v>
      </c>
      <c r="J53" s="30">
        <v>115010</v>
      </c>
      <c r="K53" s="29">
        <v>42753</v>
      </c>
      <c r="L53" s="29">
        <v>42816</v>
      </c>
      <c r="M53" s="30">
        <v>133412</v>
      </c>
    </row>
    <row r="54" spans="1:13" x14ac:dyDescent="0.3">
      <c r="A54" s="28" t="s">
        <v>82</v>
      </c>
      <c r="B54" s="28" t="s">
        <v>12</v>
      </c>
      <c r="C54" s="28" t="s">
        <v>13</v>
      </c>
      <c r="D54" s="28" t="s">
        <v>12</v>
      </c>
      <c r="E54" s="29">
        <v>42530</v>
      </c>
      <c r="F54" s="29">
        <v>42676</v>
      </c>
      <c r="G54" s="29">
        <v>42687</v>
      </c>
      <c r="H54" s="30">
        <v>166964</v>
      </c>
      <c r="I54" s="30">
        <v>23030</v>
      </c>
      <c r="J54" s="30">
        <v>143934</v>
      </c>
      <c r="K54" s="29">
        <v>42783</v>
      </c>
      <c r="L54" s="29">
        <v>42864</v>
      </c>
      <c r="M54" s="30">
        <v>166964</v>
      </c>
    </row>
    <row r="55" spans="1:13" x14ac:dyDescent="0.3">
      <c r="A55" s="28" t="s">
        <v>80</v>
      </c>
      <c r="B55" s="28" t="s">
        <v>12</v>
      </c>
      <c r="C55" s="28" t="s">
        <v>13</v>
      </c>
      <c r="D55" s="28" t="s">
        <v>12</v>
      </c>
      <c r="E55" s="29">
        <v>42531</v>
      </c>
      <c r="F55" s="29">
        <v>42677</v>
      </c>
      <c r="G55" s="29">
        <v>42680</v>
      </c>
      <c r="H55" s="30">
        <v>1311032</v>
      </c>
      <c r="I55" s="30">
        <v>180832</v>
      </c>
      <c r="J55" s="30">
        <v>1130200</v>
      </c>
      <c r="K55" s="29">
        <v>42748</v>
      </c>
      <c r="L55" s="29">
        <v>42864</v>
      </c>
      <c r="M55" s="30">
        <v>1311032</v>
      </c>
    </row>
    <row r="56" spans="1:13" x14ac:dyDescent="0.3">
      <c r="A56" s="28" t="s">
        <v>112</v>
      </c>
      <c r="B56" s="28" t="s">
        <v>84</v>
      </c>
      <c r="C56" s="28" t="s">
        <v>85</v>
      </c>
      <c r="D56" s="28" t="s">
        <v>84</v>
      </c>
      <c r="E56" s="29">
        <v>42552</v>
      </c>
      <c r="F56" s="29">
        <v>42684</v>
      </c>
      <c r="G56" s="29">
        <v>42687</v>
      </c>
      <c r="H56" s="30">
        <v>149893</v>
      </c>
      <c r="I56" s="30">
        <v>20675</v>
      </c>
      <c r="J56" s="30">
        <v>129218</v>
      </c>
      <c r="K56" s="29">
        <v>42863</v>
      </c>
      <c r="L56" s="29">
        <v>42985</v>
      </c>
      <c r="M56" s="30">
        <v>149893</v>
      </c>
    </row>
    <row r="57" spans="1:13" x14ac:dyDescent="0.3">
      <c r="A57" s="28" t="s">
        <v>125</v>
      </c>
      <c r="B57" s="28" t="s">
        <v>39</v>
      </c>
      <c r="C57" s="28" t="s">
        <v>40</v>
      </c>
      <c r="D57" s="28" t="s">
        <v>39</v>
      </c>
      <c r="E57" s="29">
        <v>42559</v>
      </c>
      <c r="F57" s="29">
        <v>42686</v>
      </c>
      <c r="G57" s="29">
        <v>42686</v>
      </c>
      <c r="H57" s="30">
        <v>834144</v>
      </c>
      <c r="I57" s="30">
        <v>115055</v>
      </c>
      <c r="J57" s="30">
        <v>719089</v>
      </c>
      <c r="K57" s="29">
        <v>42846</v>
      </c>
      <c r="L57" s="29">
        <v>42985</v>
      </c>
      <c r="M57" s="30">
        <v>754621.7</v>
      </c>
    </row>
    <row r="58" spans="1:13" x14ac:dyDescent="0.3">
      <c r="A58" s="28" t="s">
        <v>126</v>
      </c>
      <c r="B58" s="28" t="s">
        <v>68</v>
      </c>
      <c r="C58" s="28" t="s">
        <v>25</v>
      </c>
      <c r="D58" s="28" t="s">
        <v>68</v>
      </c>
      <c r="E58" s="29">
        <v>42564</v>
      </c>
      <c r="F58" s="29">
        <v>42705</v>
      </c>
      <c r="G58" s="29">
        <v>42709</v>
      </c>
      <c r="H58" s="30">
        <v>44183</v>
      </c>
      <c r="I58" s="30">
        <v>6095</v>
      </c>
      <c r="J58" s="30">
        <v>38088</v>
      </c>
      <c r="K58" s="29">
        <v>42788</v>
      </c>
      <c r="L58" s="29">
        <v>42930</v>
      </c>
      <c r="M58" s="30">
        <v>44183</v>
      </c>
    </row>
    <row r="59" spans="1:13" x14ac:dyDescent="0.3">
      <c r="A59" s="28" t="s">
        <v>128</v>
      </c>
      <c r="B59" s="28" t="s">
        <v>129</v>
      </c>
      <c r="C59" s="28" t="s">
        <v>25</v>
      </c>
      <c r="D59" s="28" t="s">
        <v>68</v>
      </c>
      <c r="E59" s="29">
        <v>42585</v>
      </c>
      <c r="F59" s="29">
        <v>42707</v>
      </c>
      <c r="G59" s="29">
        <v>42718</v>
      </c>
      <c r="H59" s="30">
        <v>654773</v>
      </c>
      <c r="I59" s="30">
        <v>90314</v>
      </c>
      <c r="J59" s="30">
        <v>564459</v>
      </c>
      <c r="K59" s="29">
        <v>42879</v>
      </c>
      <c r="L59" s="29">
        <v>43019</v>
      </c>
      <c r="M59" s="30">
        <v>654773</v>
      </c>
    </row>
    <row r="60" spans="1:13" x14ac:dyDescent="0.3">
      <c r="A60" s="28" t="s">
        <v>127</v>
      </c>
      <c r="B60" s="28" t="s">
        <v>68</v>
      </c>
      <c r="C60" s="28" t="s">
        <v>25</v>
      </c>
      <c r="D60" s="28" t="s">
        <v>68</v>
      </c>
      <c r="E60" s="29">
        <v>42587</v>
      </c>
      <c r="F60" s="29">
        <v>42743</v>
      </c>
      <c r="G60" s="29">
        <v>42746</v>
      </c>
      <c r="H60" s="30">
        <v>578697</v>
      </c>
      <c r="I60" s="30">
        <v>79821</v>
      </c>
      <c r="J60" s="30">
        <v>498876</v>
      </c>
      <c r="K60" s="29">
        <v>42915</v>
      </c>
      <c r="L60" s="29">
        <v>43000</v>
      </c>
      <c r="M60" s="30">
        <v>578697</v>
      </c>
    </row>
    <row r="61" spans="1:13" x14ac:dyDescent="0.3">
      <c r="A61" s="28" t="s">
        <v>130</v>
      </c>
      <c r="B61" s="28" t="s">
        <v>31</v>
      </c>
      <c r="C61" s="28" t="s">
        <v>32</v>
      </c>
      <c r="D61" s="28" t="s">
        <v>31</v>
      </c>
      <c r="E61" s="29">
        <v>42592</v>
      </c>
      <c r="F61" s="29">
        <v>42713</v>
      </c>
      <c r="G61" s="29">
        <v>42715</v>
      </c>
      <c r="H61" s="30">
        <v>65238</v>
      </c>
      <c r="I61" s="30">
        <v>8999</v>
      </c>
      <c r="J61" s="30">
        <v>56239</v>
      </c>
      <c r="K61" s="29">
        <v>42895</v>
      </c>
      <c r="L61" s="29">
        <v>42948</v>
      </c>
      <c r="M61" s="30">
        <v>65238</v>
      </c>
    </row>
    <row r="62" spans="1:13" x14ac:dyDescent="0.3">
      <c r="A62" s="28" t="s">
        <v>93</v>
      </c>
      <c r="B62" s="28" t="s">
        <v>21</v>
      </c>
      <c r="C62" s="28" t="s">
        <v>22</v>
      </c>
      <c r="D62" s="28" t="s">
        <v>21</v>
      </c>
      <c r="E62" s="29">
        <v>42594</v>
      </c>
      <c r="F62" s="29">
        <v>42742</v>
      </c>
      <c r="G62" s="29">
        <v>42742</v>
      </c>
      <c r="H62" s="30">
        <v>275995</v>
      </c>
      <c r="I62" s="30">
        <v>38069</v>
      </c>
      <c r="J62" s="30">
        <v>237926</v>
      </c>
      <c r="K62" s="29">
        <v>42916</v>
      </c>
      <c r="L62" s="29">
        <v>43019</v>
      </c>
      <c r="M62" s="30">
        <v>272849.53000000003</v>
      </c>
    </row>
    <row r="63" spans="1:13" x14ac:dyDescent="0.3">
      <c r="A63" s="28" t="s">
        <v>88</v>
      </c>
      <c r="B63" s="28" t="s">
        <v>89</v>
      </c>
      <c r="C63" s="28" t="s">
        <v>9</v>
      </c>
      <c r="D63" s="28" t="s">
        <v>10</v>
      </c>
      <c r="E63" s="29">
        <v>42608</v>
      </c>
      <c r="F63" s="29">
        <v>42731</v>
      </c>
      <c r="G63" s="29">
        <v>42731</v>
      </c>
      <c r="H63" s="30">
        <v>111279</v>
      </c>
      <c r="I63" s="30">
        <v>15349</v>
      </c>
      <c r="J63" s="30">
        <v>95930</v>
      </c>
      <c r="K63" s="29">
        <v>42825</v>
      </c>
      <c r="L63" s="29">
        <v>42870</v>
      </c>
      <c r="M63" s="30">
        <v>111279</v>
      </c>
    </row>
    <row r="64" spans="1:13" x14ac:dyDescent="0.3">
      <c r="A64" s="28" t="s">
        <v>38</v>
      </c>
      <c r="B64" s="28" t="s">
        <v>98</v>
      </c>
      <c r="C64" s="28" t="s">
        <v>40</v>
      </c>
      <c r="D64" s="28" t="s">
        <v>39</v>
      </c>
      <c r="E64" s="29">
        <v>42608</v>
      </c>
      <c r="F64" s="29">
        <v>42733</v>
      </c>
      <c r="G64" s="29">
        <v>42733</v>
      </c>
      <c r="H64" s="30">
        <v>776836</v>
      </c>
      <c r="I64" s="30">
        <v>107150</v>
      </c>
      <c r="J64" s="30">
        <v>669686</v>
      </c>
      <c r="K64" s="29">
        <v>42802</v>
      </c>
      <c r="L64" s="29">
        <v>42870</v>
      </c>
      <c r="M64" s="30">
        <v>776836</v>
      </c>
    </row>
    <row r="65" spans="1:13" x14ac:dyDescent="0.3">
      <c r="A65" s="28" t="s">
        <v>113</v>
      </c>
      <c r="B65" s="28" t="s">
        <v>114</v>
      </c>
      <c r="C65" s="28" t="s">
        <v>76</v>
      </c>
      <c r="D65" s="28" t="s">
        <v>75</v>
      </c>
      <c r="E65" s="29">
        <v>42608</v>
      </c>
      <c r="F65" s="29">
        <v>42734</v>
      </c>
      <c r="G65" s="29">
        <v>42734</v>
      </c>
      <c r="H65" s="30">
        <v>282605</v>
      </c>
      <c r="I65" s="30">
        <v>38980</v>
      </c>
      <c r="J65" s="30">
        <v>243625</v>
      </c>
      <c r="K65" s="29">
        <v>42886</v>
      </c>
      <c r="L65" s="29">
        <v>42930</v>
      </c>
      <c r="M65" s="30">
        <v>282605</v>
      </c>
    </row>
    <row r="66" spans="1:13" x14ac:dyDescent="0.3">
      <c r="A66" s="28" t="s">
        <v>96</v>
      </c>
      <c r="B66" s="28" t="s">
        <v>28</v>
      </c>
      <c r="C66" s="28" t="s">
        <v>29</v>
      </c>
      <c r="D66" s="28" t="s">
        <v>28</v>
      </c>
      <c r="E66" s="29">
        <v>42622</v>
      </c>
      <c r="F66" s="29">
        <v>42745</v>
      </c>
      <c r="G66" s="29">
        <v>42753</v>
      </c>
      <c r="H66" s="30">
        <v>103167</v>
      </c>
      <c r="I66" s="30">
        <v>14230</v>
      </c>
      <c r="J66" s="30">
        <v>88937</v>
      </c>
      <c r="K66" s="29">
        <v>42930</v>
      </c>
      <c r="L66" s="29">
        <v>42972</v>
      </c>
      <c r="M66" s="30">
        <v>103167</v>
      </c>
    </row>
    <row r="67" spans="1:13" x14ac:dyDescent="0.3">
      <c r="A67" s="28" t="s">
        <v>173</v>
      </c>
      <c r="B67" s="28" t="s">
        <v>89</v>
      </c>
      <c r="C67" s="28" t="s">
        <v>9</v>
      </c>
      <c r="D67" s="28" t="s">
        <v>10</v>
      </c>
      <c r="E67" s="29">
        <v>42636</v>
      </c>
      <c r="F67" s="29">
        <v>43003</v>
      </c>
      <c r="G67" s="29">
        <v>43005</v>
      </c>
      <c r="H67" s="30">
        <v>287915.5</v>
      </c>
      <c r="I67" s="30">
        <v>39712.480000000003</v>
      </c>
      <c r="J67" s="30">
        <v>248203.02</v>
      </c>
      <c r="K67" s="31">
        <v>43090</v>
      </c>
      <c r="L67" s="31">
        <v>43154</v>
      </c>
      <c r="M67" s="33">
        <v>286810.5</v>
      </c>
    </row>
    <row r="68" spans="1:13" x14ac:dyDescent="0.3">
      <c r="A68" s="28" t="s">
        <v>131</v>
      </c>
      <c r="B68" s="28" t="s">
        <v>89</v>
      </c>
      <c r="C68" s="28" t="s">
        <v>9</v>
      </c>
      <c r="D68" s="28" t="s">
        <v>10</v>
      </c>
      <c r="E68" s="29">
        <v>42636</v>
      </c>
      <c r="F68" s="29">
        <v>42846</v>
      </c>
      <c r="G68" s="29">
        <v>42848</v>
      </c>
      <c r="H68" s="30">
        <v>309826</v>
      </c>
      <c r="I68" s="30">
        <v>42735</v>
      </c>
      <c r="J68" s="30">
        <v>267091</v>
      </c>
      <c r="K68" s="29">
        <v>42958</v>
      </c>
      <c r="L68" s="29">
        <v>42990</v>
      </c>
      <c r="M68" s="30">
        <v>226080</v>
      </c>
    </row>
    <row r="69" spans="1:13" x14ac:dyDescent="0.3">
      <c r="A69" s="28" t="s">
        <v>132</v>
      </c>
      <c r="B69" s="28" t="s">
        <v>89</v>
      </c>
      <c r="C69" s="28" t="s">
        <v>9</v>
      </c>
      <c r="D69" s="28" t="s">
        <v>10</v>
      </c>
      <c r="E69" s="29">
        <v>42636</v>
      </c>
      <c r="F69" s="29">
        <v>42864</v>
      </c>
      <c r="G69" s="29">
        <v>42866</v>
      </c>
      <c r="H69" s="30">
        <v>432962</v>
      </c>
      <c r="I69" s="30">
        <v>59719</v>
      </c>
      <c r="J69" s="30">
        <v>373243</v>
      </c>
      <c r="K69" s="29">
        <v>43019</v>
      </c>
      <c r="L69" s="31">
        <v>43075</v>
      </c>
      <c r="M69" s="30">
        <v>284961.5</v>
      </c>
    </row>
    <row r="70" spans="1:13" x14ac:dyDescent="0.3">
      <c r="A70" s="28" t="s">
        <v>92</v>
      </c>
      <c r="B70" s="28" t="s">
        <v>12</v>
      </c>
      <c r="C70" s="28" t="s">
        <v>13</v>
      </c>
      <c r="D70" s="28" t="s">
        <v>12</v>
      </c>
      <c r="E70" s="29">
        <v>42646</v>
      </c>
      <c r="F70" s="29">
        <v>42776</v>
      </c>
      <c r="G70" s="29">
        <v>42784</v>
      </c>
      <c r="H70" s="30">
        <v>53838</v>
      </c>
      <c r="I70" s="30">
        <v>7426</v>
      </c>
      <c r="J70" s="30">
        <v>46412</v>
      </c>
      <c r="K70" s="29">
        <v>42815</v>
      </c>
      <c r="L70" s="29">
        <v>42870</v>
      </c>
      <c r="M70" s="30">
        <v>53838</v>
      </c>
    </row>
    <row r="71" spans="1:13" x14ac:dyDescent="0.3">
      <c r="A71" s="28" t="s">
        <v>95</v>
      </c>
      <c r="B71" s="28" t="s">
        <v>28</v>
      </c>
      <c r="C71" s="28" t="s">
        <v>29</v>
      </c>
      <c r="D71" s="28" t="s">
        <v>28</v>
      </c>
      <c r="E71" s="29">
        <v>42657</v>
      </c>
      <c r="F71" s="29">
        <v>42785</v>
      </c>
      <c r="G71" s="29">
        <v>42785</v>
      </c>
      <c r="H71" s="30">
        <v>337298</v>
      </c>
      <c r="I71" s="30">
        <v>46524</v>
      </c>
      <c r="J71" s="30">
        <v>290774</v>
      </c>
      <c r="K71" s="29">
        <v>42993</v>
      </c>
      <c r="L71" s="31">
        <v>43131</v>
      </c>
      <c r="M71" s="30">
        <v>337298</v>
      </c>
    </row>
    <row r="72" spans="1:13" x14ac:dyDescent="0.3">
      <c r="A72" s="28" t="s">
        <v>133</v>
      </c>
      <c r="B72" s="28" t="s">
        <v>100</v>
      </c>
      <c r="C72" s="28" t="s">
        <v>101</v>
      </c>
      <c r="D72" s="28" t="s">
        <v>101</v>
      </c>
      <c r="E72" s="29">
        <v>42669</v>
      </c>
      <c r="F72" s="29">
        <v>42797</v>
      </c>
      <c r="G72" s="29">
        <v>42799</v>
      </c>
      <c r="H72" s="30">
        <v>38637</v>
      </c>
      <c r="I72" s="30">
        <v>5330</v>
      </c>
      <c r="J72" s="30">
        <v>33307</v>
      </c>
      <c r="K72" s="29">
        <v>42949</v>
      </c>
      <c r="L72" s="29">
        <v>42990</v>
      </c>
      <c r="M72" s="30">
        <v>35000</v>
      </c>
    </row>
    <row r="73" spans="1:13" x14ac:dyDescent="0.3">
      <c r="A73" s="28" t="s">
        <v>99</v>
      </c>
      <c r="B73" s="28" t="s">
        <v>100</v>
      </c>
      <c r="C73" s="28" t="s">
        <v>101</v>
      </c>
      <c r="D73" s="28" t="s">
        <v>102</v>
      </c>
      <c r="E73" s="29">
        <v>42681</v>
      </c>
      <c r="F73" s="29">
        <v>42802</v>
      </c>
      <c r="G73" s="29">
        <v>42805</v>
      </c>
      <c r="H73" s="30">
        <v>78843</v>
      </c>
      <c r="I73" s="30">
        <v>10875</v>
      </c>
      <c r="J73" s="30">
        <v>67968</v>
      </c>
      <c r="K73" s="29">
        <v>42947</v>
      </c>
      <c r="L73" s="31">
        <v>43137</v>
      </c>
      <c r="M73" s="30">
        <v>78843</v>
      </c>
    </row>
    <row r="74" spans="1:13" x14ac:dyDescent="0.3">
      <c r="A74" s="28" t="s">
        <v>117</v>
      </c>
      <c r="B74" s="28" t="s">
        <v>17</v>
      </c>
      <c r="C74" s="28" t="s">
        <v>18</v>
      </c>
      <c r="D74" s="28" t="s">
        <v>17</v>
      </c>
      <c r="E74" s="29">
        <v>42684</v>
      </c>
      <c r="F74" s="29">
        <v>42807</v>
      </c>
      <c r="G74" s="29">
        <v>42813</v>
      </c>
      <c r="H74" s="30">
        <v>36250</v>
      </c>
      <c r="I74" s="30">
        <v>5000</v>
      </c>
      <c r="J74" s="30">
        <v>31250</v>
      </c>
      <c r="K74" s="29">
        <v>42912</v>
      </c>
      <c r="L74" s="29">
        <v>42976</v>
      </c>
      <c r="M74" s="30">
        <v>36250</v>
      </c>
    </row>
    <row r="75" spans="1:13" x14ac:dyDescent="0.3">
      <c r="A75" s="28" t="s">
        <v>115</v>
      </c>
      <c r="B75" s="28" t="s">
        <v>116</v>
      </c>
      <c r="C75" s="28" t="s">
        <v>44</v>
      </c>
      <c r="D75" s="28" t="s">
        <v>44</v>
      </c>
      <c r="E75" s="29">
        <v>42688</v>
      </c>
      <c r="F75" s="29">
        <v>42814</v>
      </c>
      <c r="G75" s="29">
        <v>42819</v>
      </c>
      <c r="H75" s="30">
        <v>76316</v>
      </c>
      <c r="I75" s="30">
        <v>10527</v>
      </c>
      <c r="J75" s="30">
        <v>65789</v>
      </c>
      <c r="K75" s="29">
        <v>42954</v>
      </c>
      <c r="L75" s="29">
        <v>43046</v>
      </c>
      <c r="M75" s="30">
        <v>72797.64</v>
      </c>
    </row>
    <row r="76" spans="1:13" x14ac:dyDescent="0.3">
      <c r="A76" s="28" t="s">
        <v>118</v>
      </c>
      <c r="B76" s="28" t="s">
        <v>24</v>
      </c>
      <c r="C76" s="28" t="s">
        <v>25</v>
      </c>
      <c r="D76" s="28" t="s">
        <v>25</v>
      </c>
      <c r="E76" s="29">
        <v>42690</v>
      </c>
      <c r="F76" s="29">
        <v>42814</v>
      </c>
      <c r="G76" s="29">
        <v>42820</v>
      </c>
      <c r="H76" s="30">
        <v>807582</v>
      </c>
      <c r="I76" s="30">
        <v>111391</v>
      </c>
      <c r="J76" s="30">
        <v>696191</v>
      </c>
      <c r="K76" s="29">
        <v>42985</v>
      </c>
      <c r="L76" s="29">
        <v>43046</v>
      </c>
      <c r="M76" s="30">
        <v>807582</v>
      </c>
    </row>
    <row r="77" spans="1:13" x14ac:dyDescent="0.3">
      <c r="A77" s="28" t="s">
        <v>137</v>
      </c>
      <c r="B77" s="28" t="s">
        <v>31</v>
      </c>
      <c r="C77" s="28" t="s">
        <v>32</v>
      </c>
      <c r="D77" s="28" t="s">
        <v>31</v>
      </c>
      <c r="E77" s="29">
        <v>42692</v>
      </c>
      <c r="F77" s="29">
        <v>42818</v>
      </c>
      <c r="G77" s="29">
        <v>42820</v>
      </c>
      <c r="H77" s="30">
        <v>1430410</v>
      </c>
      <c r="I77" s="30">
        <v>197298</v>
      </c>
      <c r="J77" s="30">
        <v>1233112</v>
      </c>
      <c r="K77" s="29">
        <v>43000</v>
      </c>
      <c r="L77" s="31">
        <v>43132</v>
      </c>
      <c r="M77" s="30">
        <v>1329379.0900000001</v>
      </c>
    </row>
    <row r="78" spans="1:13" x14ac:dyDescent="0.3">
      <c r="A78" s="28" t="s">
        <v>134</v>
      </c>
      <c r="B78" s="28" t="s">
        <v>135</v>
      </c>
      <c r="C78" s="28" t="s">
        <v>136</v>
      </c>
      <c r="D78" s="28" t="s">
        <v>136</v>
      </c>
      <c r="E78" s="29">
        <v>42695</v>
      </c>
      <c r="F78" s="29">
        <v>42836</v>
      </c>
      <c r="G78" s="29">
        <v>42841</v>
      </c>
      <c r="H78" s="30">
        <v>37372</v>
      </c>
      <c r="I78" s="30">
        <v>5155</v>
      </c>
      <c r="J78" s="30">
        <v>32217</v>
      </c>
      <c r="K78" s="29">
        <v>42913</v>
      </c>
      <c r="L78" s="29">
        <v>43046</v>
      </c>
      <c r="M78" s="30">
        <v>37372</v>
      </c>
    </row>
    <row r="79" spans="1:13" x14ac:dyDescent="0.3">
      <c r="A79" s="28" t="s">
        <v>138</v>
      </c>
      <c r="B79" s="28" t="s">
        <v>139</v>
      </c>
      <c r="C79" s="28" t="s">
        <v>32</v>
      </c>
      <c r="D79" s="28" t="s">
        <v>139</v>
      </c>
      <c r="E79" s="29">
        <v>42717</v>
      </c>
      <c r="F79" s="29">
        <v>42844</v>
      </c>
      <c r="G79" s="29">
        <v>42847</v>
      </c>
      <c r="H79" s="30">
        <v>1089832</v>
      </c>
      <c r="I79" s="30">
        <v>150322</v>
      </c>
      <c r="J79" s="30">
        <v>939510</v>
      </c>
      <c r="K79" s="29">
        <v>43021</v>
      </c>
      <c r="L79" s="1"/>
      <c r="M79" s="30">
        <v>0</v>
      </c>
    </row>
    <row r="80" spans="1:13" x14ac:dyDescent="0.3">
      <c r="A80" s="28" t="s">
        <v>90</v>
      </c>
      <c r="B80" s="28" t="s">
        <v>17</v>
      </c>
      <c r="C80" s="28" t="s">
        <v>18</v>
      </c>
      <c r="D80" s="28" t="s">
        <v>17</v>
      </c>
      <c r="E80" s="29">
        <v>42719</v>
      </c>
      <c r="F80" s="29">
        <v>42849</v>
      </c>
      <c r="G80" s="29">
        <v>42855</v>
      </c>
      <c r="H80" s="30">
        <v>206342</v>
      </c>
      <c r="I80" s="30">
        <v>28461</v>
      </c>
      <c r="J80" s="30">
        <v>177881</v>
      </c>
      <c r="K80" s="29">
        <v>42912</v>
      </c>
      <c r="L80" s="29">
        <v>42948</v>
      </c>
      <c r="M80" s="30">
        <v>206342</v>
      </c>
    </row>
    <row r="81" spans="1:13" x14ac:dyDescent="0.3">
      <c r="A81" s="28" t="s">
        <v>141</v>
      </c>
      <c r="B81" s="28" t="s">
        <v>36</v>
      </c>
      <c r="C81" s="28" t="s">
        <v>9</v>
      </c>
      <c r="D81" s="28" t="s">
        <v>9</v>
      </c>
      <c r="E81" s="29">
        <v>42720</v>
      </c>
      <c r="F81" s="29">
        <v>42876</v>
      </c>
      <c r="G81" s="29">
        <v>42881</v>
      </c>
      <c r="H81" s="30">
        <v>286237</v>
      </c>
      <c r="I81" s="30">
        <v>39481</v>
      </c>
      <c r="J81" s="30">
        <v>246756</v>
      </c>
      <c r="K81" s="29">
        <v>43031</v>
      </c>
      <c r="L81" s="31">
        <v>43138</v>
      </c>
      <c r="M81" s="30">
        <v>5572</v>
      </c>
    </row>
    <row r="82" spans="1:13" x14ac:dyDescent="0.3">
      <c r="A82" s="28" t="s">
        <v>174</v>
      </c>
      <c r="B82" s="28" t="s">
        <v>36</v>
      </c>
      <c r="C82" s="28" t="s">
        <v>9</v>
      </c>
      <c r="D82" s="28" t="s">
        <v>9</v>
      </c>
      <c r="E82" s="29">
        <v>42720</v>
      </c>
      <c r="F82" s="29">
        <v>43038</v>
      </c>
      <c r="G82" s="29">
        <v>43041</v>
      </c>
      <c r="H82" s="30">
        <v>264986</v>
      </c>
      <c r="I82" s="30">
        <v>36550</v>
      </c>
      <c r="J82" s="30">
        <v>228436</v>
      </c>
      <c r="K82" s="31"/>
      <c r="L82" s="1"/>
      <c r="M82" s="30">
        <v>0</v>
      </c>
    </row>
    <row r="83" spans="1:13" x14ac:dyDescent="0.3">
      <c r="A83" s="28" t="s">
        <v>140</v>
      </c>
      <c r="B83" s="28" t="s">
        <v>78</v>
      </c>
      <c r="C83" s="28" t="s">
        <v>25</v>
      </c>
      <c r="D83" s="28" t="s">
        <v>68</v>
      </c>
      <c r="E83" s="29">
        <v>42720</v>
      </c>
      <c r="F83" s="29">
        <v>42860</v>
      </c>
      <c r="G83" s="29">
        <v>42861</v>
      </c>
      <c r="H83" s="30">
        <v>204450</v>
      </c>
      <c r="I83" s="30">
        <v>28200</v>
      </c>
      <c r="J83" s="30">
        <v>176250</v>
      </c>
      <c r="K83" s="29">
        <v>42958</v>
      </c>
      <c r="L83" s="29">
        <v>42977</v>
      </c>
      <c r="M83" s="30">
        <v>204450</v>
      </c>
    </row>
    <row r="84" spans="1:13" x14ac:dyDescent="0.3">
      <c r="A84" s="28" t="s">
        <v>87</v>
      </c>
      <c r="B84" s="28" t="s">
        <v>12</v>
      </c>
      <c r="C84" s="28" t="s">
        <v>13</v>
      </c>
      <c r="D84" s="28" t="s">
        <v>12</v>
      </c>
      <c r="E84" s="29">
        <v>42738</v>
      </c>
      <c r="F84" s="29">
        <v>42886</v>
      </c>
      <c r="G84" s="29">
        <v>42889</v>
      </c>
      <c r="H84" s="30">
        <v>91495</v>
      </c>
      <c r="I84" s="30">
        <v>12620</v>
      </c>
      <c r="J84" s="30">
        <v>78875</v>
      </c>
      <c r="K84" s="29">
        <v>42976</v>
      </c>
      <c r="L84" s="29">
        <v>43046</v>
      </c>
      <c r="M84" s="30">
        <v>91495</v>
      </c>
    </row>
    <row r="85" spans="1:13" x14ac:dyDescent="0.3">
      <c r="A85" s="28" t="s">
        <v>119</v>
      </c>
      <c r="B85" s="28" t="s">
        <v>31</v>
      </c>
      <c r="C85" s="28" t="s">
        <v>32</v>
      </c>
      <c r="D85" s="28" t="s">
        <v>31</v>
      </c>
      <c r="E85" s="29">
        <v>42744</v>
      </c>
      <c r="F85" s="29">
        <v>42864</v>
      </c>
      <c r="G85" s="29">
        <v>42867</v>
      </c>
      <c r="H85" s="30">
        <v>40621</v>
      </c>
      <c r="I85" s="30">
        <v>5603</v>
      </c>
      <c r="J85" s="30">
        <v>35018</v>
      </c>
      <c r="K85" s="29">
        <v>43047</v>
      </c>
      <c r="L85" s="31">
        <v>43132</v>
      </c>
      <c r="M85" s="30">
        <v>40621</v>
      </c>
    </row>
    <row r="86" spans="1:13" x14ac:dyDescent="0.3">
      <c r="A86" s="28" t="s">
        <v>142</v>
      </c>
      <c r="B86" s="28" t="s">
        <v>17</v>
      </c>
      <c r="C86" s="28" t="s">
        <v>18</v>
      </c>
      <c r="D86" s="28" t="s">
        <v>18</v>
      </c>
      <c r="E86" s="29">
        <v>42747</v>
      </c>
      <c r="F86" s="29">
        <v>42875</v>
      </c>
      <c r="G86" s="29">
        <v>42876</v>
      </c>
      <c r="H86" s="30">
        <v>9622</v>
      </c>
      <c r="I86" s="30">
        <v>1328</v>
      </c>
      <c r="J86" s="30">
        <v>8294</v>
      </c>
      <c r="K86" s="29">
        <v>43011</v>
      </c>
      <c r="L86" s="29">
        <v>43040</v>
      </c>
      <c r="M86" s="30">
        <v>9622</v>
      </c>
    </row>
    <row r="87" spans="1:13" x14ac:dyDescent="0.3">
      <c r="A87" s="28" t="s">
        <v>143</v>
      </c>
      <c r="B87" s="28" t="s">
        <v>24</v>
      </c>
      <c r="C87" s="28" t="s">
        <v>25</v>
      </c>
      <c r="D87" s="28" t="s">
        <v>68</v>
      </c>
      <c r="E87" s="29">
        <v>42748</v>
      </c>
      <c r="F87" s="29">
        <v>42873</v>
      </c>
      <c r="G87" s="29">
        <v>42876</v>
      </c>
      <c r="H87" s="30">
        <v>89118</v>
      </c>
      <c r="I87" s="30">
        <v>12292</v>
      </c>
      <c r="J87" s="30">
        <v>76826</v>
      </c>
      <c r="K87" s="29">
        <v>43045</v>
      </c>
      <c r="L87" s="31">
        <v>43174</v>
      </c>
      <c r="M87" s="30">
        <f>H87</f>
        <v>89118</v>
      </c>
    </row>
    <row r="88" spans="1:13" x14ac:dyDescent="0.3">
      <c r="A88" s="28" t="s">
        <v>94</v>
      </c>
      <c r="B88" s="28" t="s">
        <v>12</v>
      </c>
      <c r="C88" s="28" t="s">
        <v>13</v>
      </c>
      <c r="D88" s="28" t="s">
        <v>13</v>
      </c>
      <c r="E88" s="29">
        <v>42755</v>
      </c>
      <c r="F88" s="29">
        <v>42898</v>
      </c>
      <c r="G88" s="29">
        <v>42903</v>
      </c>
      <c r="H88" s="30">
        <v>143723</v>
      </c>
      <c r="I88" s="30">
        <v>19824</v>
      </c>
      <c r="J88" s="30">
        <v>123899</v>
      </c>
      <c r="K88" s="31"/>
      <c r="L88" s="1"/>
      <c r="M88" s="30">
        <v>0</v>
      </c>
    </row>
    <row r="89" spans="1:13" x14ac:dyDescent="0.3">
      <c r="A89" s="28" t="s">
        <v>81</v>
      </c>
      <c r="B89" s="28" t="s">
        <v>12</v>
      </c>
      <c r="C89" s="28" t="s">
        <v>13</v>
      </c>
      <c r="D89" s="28" t="s">
        <v>12</v>
      </c>
      <c r="E89" s="29">
        <v>42767</v>
      </c>
      <c r="F89" s="29">
        <v>42912</v>
      </c>
      <c r="G89" s="29">
        <v>42925</v>
      </c>
      <c r="H89" s="30">
        <v>164776</v>
      </c>
      <c r="I89" s="30">
        <v>22728</v>
      </c>
      <c r="J89" s="30">
        <v>142048</v>
      </c>
      <c r="K89" s="29">
        <v>43073</v>
      </c>
      <c r="L89" s="31">
        <v>43157</v>
      </c>
      <c r="M89" s="30">
        <v>164776</v>
      </c>
    </row>
    <row r="90" spans="1:13" x14ac:dyDescent="0.3">
      <c r="A90" s="28" t="s">
        <v>401</v>
      </c>
      <c r="B90" s="28" t="s">
        <v>12</v>
      </c>
      <c r="C90" s="28" t="s">
        <v>13</v>
      </c>
      <c r="D90" s="28" t="s">
        <v>13</v>
      </c>
      <c r="E90" s="29">
        <v>42775</v>
      </c>
      <c r="F90" s="29">
        <v>42912</v>
      </c>
      <c r="G90" s="29">
        <v>42924</v>
      </c>
      <c r="H90" s="30">
        <v>235456</v>
      </c>
      <c r="I90" s="30">
        <v>32477</v>
      </c>
      <c r="J90" s="30">
        <v>202979</v>
      </c>
      <c r="K90" s="31">
        <v>43088</v>
      </c>
      <c r="L90" s="31">
        <v>43154</v>
      </c>
      <c r="M90" s="30">
        <v>235456</v>
      </c>
    </row>
    <row r="91" spans="1:13" x14ac:dyDescent="0.3">
      <c r="A91" s="28" t="s">
        <v>144</v>
      </c>
      <c r="B91" s="28" t="s">
        <v>39</v>
      </c>
      <c r="C91" s="28" t="s">
        <v>40</v>
      </c>
      <c r="D91" s="28" t="s">
        <v>39</v>
      </c>
      <c r="E91" s="29">
        <v>42780</v>
      </c>
      <c r="F91" s="29">
        <v>42932</v>
      </c>
      <c r="G91" s="29">
        <v>42932</v>
      </c>
      <c r="H91" s="30">
        <v>782242</v>
      </c>
      <c r="I91" s="30">
        <v>107896</v>
      </c>
      <c r="J91" s="30">
        <v>674346</v>
      </c>
      <c r="K91" s="31">
        <v>43112</v>
      </c>
      <c r="L91" s="31">
        <v>43265</v>
      </c>
      <c r="M91" s="30">
        <f>H91</f>
        <v>782242</v>
      </c>
    </row>
    <row r="92" spans="1:13" x14ac:dyDescent="0.3">
      <c r="A92" s="28" t="s">
        <v>91</v>
      </c>
      <c r="B92" s="28" t="s">
        <v>8</v>
      </c>
      <c r="C92" s="28" t="s">
        <v>9</v>
      </c>
      <c r="D92" s="28" t="s">
        <v>10</v>
      </c>
      <c r="E92" s="29">
        <v>42787</v>
      </c>
      <c r="F92" s="29">
        <v>42914</v>
      </c>
      <c r="G92" s="29">
        <v>42917</v>
      </c>
      <c r="H92" s="30">
        <v>2000000</v>
      </c>
      <c r="I92" s="30">
        <v>275862.07</v>
      </c>
      <c r="J92" s="30">
        <v>1724137.93</v>
      </c>
      <c r="K92" s="29">
        <v>43031</v>
      </c>
      <c r="L92" s="31">
        <v>43080</v>
      </c>
      <c r="M92" s="30">
        <v>2000000</v>
      </c>
    </row>
    <row r="93" spans="1:13" x14ac:dyDescent="0.3">
      <c r="A93" s="28" t="s">
        <v>169</v>
      </c>
      <c r="B93" s="28" t="s">
        <v>12</v>
      </c>
      <c r="C93" s="28" t="s">
        <v>13</v>
      </c>
      <c r="D93" s="28" t="s">
        <v>12</v>
      </c>
      <c r="E93" s="29">
        <v>42788</v>
      </c>
      <c r="F93" s="29">
        <v>42972</v>
      </c>
      <c r="G93" s="29">
        <v>42980</v>
      </c>
      <c r="H93" s="30">
        <v>54746</v>
      </c>
      <c r="I93" s="30">
        <v>7552</v>
      </c>
      <c r="J93" s="30">
        <v>47194</v>
      </c>
      <c r="K93" s="29">
        <v>43068</v>
      </c>
      <c r="L93" s="31">
        <v>43132</v>
      </c>
      <c r="M93" s="30">
        <v>54746</v>
      </c>
    </row>
    <row r="94" spans="1:13" x14ac:dyDescent="0.3">
      <c r="A94" s="28" t="s">
        <v>146</v>
      </c>
      <c r="B94" s="28" t="s">
        <v>24</v>
      </c>
      <c r="C94" s="28" t="s">
        <v>25</v>
      </c>
      <c r="D94" s="28" t="s">
        <v>68</v>
      </c>
      <c r="E94" s="29">
        <v>42790</v>
      </c>
      <c r="F94" s="29">
        <v>42926</v>
      </c>
      <c r="G94" s="29">
        <v>42929</v>
      </c>
      <c r="H94" s="30">
        <v>509753</v>
      </c>
      <c r="I94" s="30">
        <v>70311</v>
      </c>
      <c r="J94" s="30">
        <v>439442</v>
      </c>
      <c r="K94" s="31">
        <v>43097</v>
      </c>
      <c r="L94" s="31">
        <v>43381</v>
      </c>
      <c r="M94" s="30">
        <v>156471.76</v>
      </c>
    </row>
    <row r="95" spans="1:13" x14ac:dyDescent="0.3">
      <c r="A95" s="28" t="s">
        <v>145</v>
      </c>
      <c r="B95" s="28" t="s">
        <v>43</v>
      </c>
      <c r="C95" s="28" t="s">
        <v>44</v>
      </c>
      <c r="D95" s="28" t="s">
        <v>45</v>
      </c>
      <c r="E95" s="29">
        <v>42790</v>
      </c>
      <c r="F95" s="29">
        <v>42915</v>
      </c>
      <c r="G95" s="29">
        <v>42918</v>
      </c>
      <c r="H95" s="30">
        <v>19240</v>
      </c>
      <c r="I95" s="30">
        <v>2654</v>
      </c>
      <c r="J95" s="30">
        <v>16586</v>
      </c>
      <c r="K95" s="29">
        <v>42996</v>
      </c>
      <c r="L95" s="29">
        <v>43046</v>
      </c>
      <c r="M95" s="30">
        <v>19240</v>
      </c>
    </row>
    <row r="96" spans="1:13" x14ac:dyDescent="0.3">
      <c r="A96" s="28" t="s">
        <v>147</v>
      </c>
      <c r="B96" s="28" t="s">
        <v>148</v>
      </c>
      <c r="C96" s="28" t="s">
        <v>149</v>
      </c>
      <c r="D96" s="28" t="s">
        <v>150</v>
      </c>
      <c r="E96" s="29">
        <v>42793</v>
      </c>
      <c r="F96" s="29">
        <v>42909</v>
      </c>
      <c r="G96" s="29">
        <v>42911</v>
      </c>
      <c r="H96" s="30">
        <v>35610</v>
      </c>
      <c r="I96" s="30">
        <v>4912</v>
      </c>
      <c r="J96" s="30">
        <v>30698</v>
      </c>
      <c r="K96" s="29">
        <v>42976</v>
      </c>
      <c r="L96" s="29">
        <v>43069</v>
      </c>
      <c r="M96" s="30">
        <v>35610</v>
      </c>
    </row>
    <row r="97" spans="1:13" x14ac:dyDescent="0.3">
      <c r="A97" s="28" t="s">
        <v>151</v>
      </c>
      <c r="B97" s="28" t="s">
        <v>152</v>
      </c>
      <c r="C97" s="28" t="s">
        <v>44</v>
      </c>
      <c r="D97" s="28" t="s">
        <v>44</v>
      </c>
      <c r="E97" s="29">
        <v>42794</v>
      </c>
      <c r="F97" s="29">
        <v>42937</v>
      </c>
      <c r="G97" s="29">
        <v>42939</v>
      </c>
      <c r="H97" s="30">
        <v>20865</v>
      </c>
      <c r="I97" s="30">
        <v>2878</v>
      </c>
      <c r="J97" s="30">
        <v>17987</v>
      </c>
      <c r="K97" s="31">
        <v>43098</v>
      </c>
      <c r="L97" s="31">
        <v>43132</v>
      </c>
      <c r="M97" s="30">
        <v>20000</v>
      </c>
    </row>
    <row r="98" spans="1:13" x14ac:dyDescent="0.3">
      <c r="A98" s="28" t="s">
        <v>153</v>
      </c>
      <c r="B98" s="28" t="s">
        <v>24</v>
      </c>
      <c r="C98" s="28" t="s">
        <v>154</v>
      </c>
      <c r="D98" s="28" t="s">
        <v>68</v>
      </c>
      <c r="E98" s="29">
        <v>42796</v>
      </c>
      <c r="F98" s="29">
        <v>42920</v>
      </c>
      <c r="G98" s="29">
        <v>42925</v>
      </c>
      <c r="H98" s="30">
        <v>42908</v>
      </c>
      <c r="I98" s="30">
        <v>5919</v>
      </c>
      <c r="J98" s="30">
        <v>36989</v>
      </c>
      <c r="K98" s="31">
        <v>43090</v>
      </c>
      <c r="L98" s="31">
        <v>43378</v>
      </c>
      <c r="M98" s="30">
        <v>34655.15</v>
      </c>
    </row>
    <row r="99" spans="1:13" x14ac:dyDescent="0.3">
      <c r="A99" s="28" t="s">
        <v>175</v>
      </c>
      <c r="B99" s="28" t="s">
        <v>12</v>
      </c>
      <c r="C99" s="28" t="s">
        <v>13</v>
      </c>
      <c r="D99" s="28" t="s">
        <v>13</v>
      </c>
      <c r="E99" s="29">
        <v>42803</v>
      </c>
      <c r="F99" s="29">
        <v>43011</v>
      </c>
      <c r="G99" s="29">
        <v>43022</v>
      </c>
      <c r="H99" s="30">
        <v>432178</v>
      </c>
      <c r="I99" s="30">
        <v>59611</v>
      </c>
      <c r="J99" s="30">
        <v>372567</v>
      </c>
      <c r="K99" s="31">
        <v>43125</v>
      </c>
      <c r="L99" s="31">
        <v>43168</v>
      </c>
      <c r="M99" s="30">
        <f>H99</f>
        <v>432178</v>
      </c>
    </row>
    <row r="100" spans="1:13" x14ac:dyDescent="0.3">
      <c r="A100" s="28" t="s">
        <v>155</v>
      </c>
      <c r="B100" s="28" t="s">
        <v>31</v>
      </c>
      <c r="C100" s="28" t="s">
        <v>32</v>
      </c>
      <c r="D100" s="28" t="s">
        <v>31</v>
      </c>
      <c r="E100" s="29">
        <v>42807</v>
      </c>
      <c r="F100" s="29">
        <v>42927</v>
      </c>
      <c r="G100" s="29">
        <v>42927</v>
      </c>
      <c r="H100" s="30">
        <v>53522.46</v>
      </c>
      <c r="I100" s="30">
        <v>7382.41</v>
      </c>
      <c r="J100" s="30">
        <v>46140.05</v>
      </c>
      <c r="K100" s="31">
        <v>43089</v>
      </c>
      <c r="L100" s="31">
        <v>43210</v>
      </c>
      <c r="M100" s="30">
        <v>35004</v>
      </c>
    </row>
    <row r="101" spans="1:13" x14ac:dyDescent="0.3">
      <c r="A101" s="28" t="s">
        <v>162</v>
      </c>
      <c r="B101" s="28" t="s">
        <v>12</v>
      </c>
      <c r="C101" s="28" t="s">
        <v>13</v>
      </c>
      <c r="D101" s="28" t="s">
        <v>12</v>
      </c>
      <c r="E101" s="29">
        <v>42810</v>
      </c>
      <c r="F101" s="29">
        <v>43035</v>
      </c>
      <c r="G101" s="29">
        <v>43043</v>
      </c>
      <c r="H101" s="30">
        <v>167059</v>
      </c>
      <c r="I101" s="30">
        <v>23043</v>
      </c>
      <c r="J101" s="30">
        <v>144016</v>
      </c>
      <c r="K101" s="31">
        <v>43201</v>
      </c>
      <c r="L101" s="31">
        <v>43235</v>
      </c>
      <c r="M101" s="30">
        <f>H101</f>
        <v>167059</v>
      </c>
    </row>
    <row r="102" spans="1:13" x14ac:dyDescent="0.3">
      <c r="A102" s="28" t="s">
        <v>97</v>
      </c>
      <c r="B102" s="28" t="s">
        <v>28</v>
      </c>
      <c r="C102" s="28" t="s">
        <v>29</v>
      </c>
      <c r="D102" s="28" t="s">
        <v>28</v>
      </c>
      <c r="E102" s="29">
        <v>42811</v>
      </c>
      <c r="F102" s="29">
        <v>42943</v>
      </c>
      <c r="G102" s="29">
        <v>42947</v>
      </c>
      <c r="H102" s="30">
        <v>5774</v>
      </c>
      <c r="I102" s="30">
        <v>797</v>
      </c>
      <c r="J102" s="30">
        <v>4977</v>
      </c>
      <c r="K102" s="31">
        <v>43124</v>
      </c>
      <c r="L102" s="31">
        <v>43299</v>
      </c>
      <c r="M102" s="30">
        <v>5774</v>
      </c>
    </row>
    <row r="103" spans="1:13" x14ac:dyDescent="0.3">
      <c r="A103" s="28" t="s">
        <v>120</v>
      </c>
      <c r="B103" s="28" t="s">
        <v>21</v>
      </c>
      <c r="C103" s="28" t="s">
        <v>22</v>
      </c>
      <c r="D103" s="28" t="s">
        <v>21</v>
      </c>
      <c r="E103" s="29">
        <v>42817</v>
      </c>
      <c r="F103" s="29">
        <v>42940</v>
      </c>
      <c r="G103" s="29">
        <v>42946</v>
      </c>
      <c r="H103" s="30">
        <v>410354</v>
      </c>
      <c r="I103" s="30">
        <v>56601</v>
      </c>
      <c r="J103" s="30">
        <v>353753</v>
      </c>
      <c r="K103" s="31">
        <v>43122</v>
      </c>
      <c r="L103" s="31">
        <v>43469</v>
      </c>
      <c r="M103" s="30">
        <v>391590.39</v>
      </c>
    </row>
    <row r="104" spans="1:13" x14ac:dyDescent="0.3">
      <c r="A104" s="28" t="s">
        <v>103</v>
      </c>
      <c r="B104" s="28" t="s">
        <v>43</v>
      </c>
      <c r="C104" s="28" t="s">
        <v>44</v>
      </c>
      <c r="D104" s="28" t="s">
        <v>45</v>
      </c>
      <c r="E104" s="29">
        <v>42817</v>
      </c>
      <c r="F104" s="29">
        <v>42942</v>
      </c>
      <c r="G104" s="29">
        <v>42946</v>
      </c>
      <c r="H104" s="30">
        <v>63930.5</v>
      </c>
      <c r="I104" s="30">
        <v>8818</v>
      </c>
      <c r="J104" s="30">
        <v>55112.5</v>
      </c>
      <c r="K104" s="29">
        <v>43038</v>
      </c>
      <c r="L104" s="31">
        <v>43137</v>
      </c>
      <c r="M104" s="30">
        <v>62658.64</v>
      </c>
    </row>
    <row r="105" spans="1:13" x14ac:dyDescent="0.3">
      <c r="A105" s="28" t="s">
        <v>161</v>
      </c>
      <c r="B105" s="28" t="s">
        <v>84</v>
      </c>
      <c r="C105" s="28" t="s">
        <v>85</v>
      </c>
      <c r="D105" s="28" t="s">
        <v>84</v>
      </c>
      <c r="E105" s="29">
        <v>42844</v>
      </c>
      <c r="F105" s="29">
        <v>42972</v>
      </c>
      <c r="G105" s="29">
        <v>42980</v>
      </c>
      <c r="H105" s="30">
        <v>107267</v>
      </c>
      <c r="I105" s="30">
        <v>14796</v>
      </c>
      <c r="J105" s="30">
        <v>92471</v>
      </c>
      <c r="K105" s="31">
        <v>43077</v>
      </c>
      <c r="L105" s="31">
        <v>43378</v>
      </c>
      <c r="M105" s="30">
        <f>H105</f>
        <v>107267</v>
      </c>
    </row>
    <row r="106" spans="1:13" x14ac:dyDescent="0.3">
      <c r="A106" s="28" t="s">
        <v>160</v>
      </c>
      <c r="B106" s="28" t="s">
        <v>12</v>
      </c>
      <c r="C106" s="28" t="s">
        <v>13</v>
      </c>
      <c r="D106" s="28" t="s">
        <v>12</v>
      </c>
      <c r="E106" s="29">
        <v>42845</v>
      </c>
      <c r="F106" s="29">
        <v>42998</v>
      </c>
      <c r="G106" s="29">
        <v>43009</v>
      </c>
      <c r="H106" s="30">
        <v>234446</v>
      </c>
      <c r="I106" s="30">
        <v>32338</v>
      </c>
      <c r="J106" s="30">
        <v>202108</v>
      </c>
      <c r="K106" s="31">
        <v>43117</v>
      </c>
      <c r="L106" s="31">
        <v>43206</v>
      </c>
      <c r="M106" s="30">
        <f>H106</f>
        <v>234446</v>
      </c>
    </row>
    <row r="107" spans="1:13" x14ac:dyDescent="0.3">
      <c r="A107" s="28" t="s">
        <v>179</v>
      </c>
      <c r="B107" s="28" t="s">
        <v>180</v>
      </c>
      <c r="C107" s="28" t="s">
        <v>9</v>
      </c>
      <c r="D107" s="28" t="s">
        <v>10</v>
      </c>
      <c r="E107" s="29">
        <v>42853</v>
      </c>
      <c r="F107" s="29">
        <v>43071</v>
      </c>
      <c r="G107" s="29">
        <v>43074</v>
      </c>
      <c r="H107" s="30">
        <v>193782</v>
      </c>
      <c r="I107" s="30">
        <v>26729</v>
      </c>
      <c r="J107" s="30">
        <v>167053</v>
      </c>
      <c r="K107" s="31">
        <v>43195</v>
      </c>
      <c r="L107" s="31">
        <v>43290</v>
      </c>
      <c r="M107" s="30">
        <v>135526.9</v>
      </c>
    </row>
    <row r="108" spans="1:13" x14ac:dyDescent="0.3">
      <c r="A108" s="28" t="s">
        <v>176</v>
      </c>
      <c r="B108" s="28" t="s">
        <v>24</v>
      </c>
      <c r="C108" s="28" t="s">
        <v>25</v>
      </c>
      <c r="D108" s="28" t="s">
        <v>68</v>
      </c>
      <c r="E108" s="29">
        <v>42856</v>
      </c>
      <c r="F108" s="29">
        <v>42994</v>
      </c>
      <c r="G108" s="29">
        <v>42995</v>
      </c>
      <c r="H108" s="30">
        <v>73681.460000000006</v>
      </c>
      <c r="I108" s="30">
        <v>10162.959999999999</v>
      </c>
      <c r="J108" s="30">
        <v>63518.5</v>
      </c>
      <c r="K108" s="31">
        <v>43164</v>
      </c>
      <c r="L108" s="31">
        <v>43378</v>
      </c>
      <c r="M108" s="30">
        <f>H108</f>
        <v>73681.460000000006</v>
      </c>
    </row>
    <row r="109" spans="1:13" x14ac:dyDescent="0.3">
      <c r="A109" s="28" t="s">
        <v>177</v>
      </c>
      <c r="B109" s="28" t="s">
        <v>178</v>
      </c>
      <c r="C109" s="28" t="s">
        <v>149</v>
      </c>
      <c r="D109" s="28" t="s">
        <v>150</v>
      </c>
      <c r="E109" s="29">
        <v>42857</v>
      </c>
      <c r="F109" s="29">
        <v>42980</v>
      </c>
      <c r="G109" s="29">
        <v>42982</v>
      </c>
      <c r="H109" s="30">
        <v>23500</v>
      </c>
      <c r="I109" s="30">
        <v>3242</v>
      </c>
      <c r="J109" s="30">
        <v>20258</v>
      </c>
      <c r="K109" s="31">
        <v>43096</v>
      </c>
      <c r="L109" s="1"/>
      <c r="M109" s="30">
        <v>0</v>
      </c>
    </row>
    <row r="110" spans="1:13" x14ac:dyDescent="0.3">
      <c r="A110" s="28" t="s">
        <v>168</v>
      </c>
      <c r="B110" s="28" t="s">
        <v>78</v>
      </c>
      <c r="C110" s="28" t="s">
        <v>25</v>
      </c>
      <c r="D110" s="28" t="s">
        <v>68</v>
      </c>
      <c r="E110" s="29">
        <v>42866</v>
      </c>
      <c r="F110" s="29">
        <v>42993</v>
      </c>
      <c r="G110" s="29">
        <v>42994</v>
      </c>
      <c r="H110" s="30">
        <v>352060</v>
      </c>
      <c r="I110" s="30">
        <v>48560</v>
      </c>
      <c r="J110" s="30">
        <v>303500</v>
      </c>
      <c r="K110" s="31">
        <v>43090</v>
      </c>
      <c r="L110" s="31">
        <v>43252</v>
      </c>
      <c r="M110" s="30">
        <f>H110</f>
        <v>352060</v>
      </c>
    </row>
    <row r="111" spans="1:13" x14ac:dyDescent="0.3">
      <c r="A111" s="28" t="s">
        <v>159</v>
      </c>
      <c r="B111" s="28" t="s">
        <v>12</v>
      </c>
      <c r="C111" s="28" t="s">
        <v>13</v>
      </c>
      <c r="D111" s="28" t="s">
        <v>12</v>
      </c>
      <c r="E111" s="29">
        <v>42879</v>
      </c>
      <c r="F111" s="29">
        <v>43041</v>
      </c>
      <c r="G111" s="29">
        <v>43044</v>
      </c>
      <c r="H111" s="30">
        <v>2514548</v>
      </c>
      <c r="I111" s="30">
        <v>346835</v>
      </c>
      <c r="J111" s="30">
        <v>2167713</v>
      </c>
      <c r="K111" s="31">
        <v>43117</v>
      </c>
      <c r="L111" s="31">
        <v>43403</v>
      </c>
      <c r="M111" s="30">
        <f>H111</f>
        <v>2514548</v>
      </c>
    </row>
    <row r="112" spans="1:13" x14ac:dyDescent="0.3">
      <c r="A112" s="28" t="s">
        <v>38</v>
      </c>
      <c r="B112" s="28" t="s">
        <v>98</v>
      </c>
      <c r="C112" s="28" t="s">
        <v>40</v>
      </c>
      <c r="D112" s="28" t="s">
        <v>39</v>
      </c>
      <c r="E112" s="29">
        <v>42879</v>
      </c>
      <c r="F112" s="29">
        <v>43097</v>
      </c>
      <c r="G112" s="29">
        <v>43097</v>
      </c>
      <c r="H112" s="30">
        <v>1641751</v>
      </c>
      <c r="I112" s="30">
        <v>226449</v>
      </c>
      <c r="J112" s="30">
        <v>1415302</v>
      </c>
      <c r="K112" s="31">
        <v>43174</v>
      </c>
      <c r="L112" s="31">
        <v>43206</v>
      </c>
      <c r="M112" s="30">
        <f>H112</f>
        <v>1641751</v>
      </c>
    </row>
    <row r="113" spans="1:13" x14ac:dyDescent="0.3">
      <c r="A113" s="28" t="s">
        <v>181</v>
      </c>
      <c r="B113" s="28" t="s">
        <v>21</v>
      </c>
      <c r="C113" s="28" t="s">
        <v>22</v>
      </c>
      <c r="D113" s="28" t="s">
        <v>21</v>
      </c>
      <c r="E113" s="29">
        <v>42885</v>
      </c>
      <c r="F113" s="29">
        <v>43020</v>
      </c>
      <c r="G113" s="29">
        <v>43023</v>
      </c>
      <c r="H113" s="30">
        <v>52335.360000000001</v>
      </c>
      <c r="I113" s="30">
        <v>7218.67</v>
      </c>
      <c r="J113" s="30">
        <v>45116.69</v>
      </c>
      <c r="K113" s="31">
        <v>43087</v>
      </c>
      <c r="L113" s="31">
        <v>43312</v>
      </c>
      <c r="M113" s="30">
        <f>H113</f>
        <v>52335.360000000001</v>
      </c>
    </row>
    <row r="114" spans="1:13" x14ac:dyDescent="0.3">
      <c r="A114" s="28" t="s">
        <v>170</v>
      </c>
      <c r="B114" s="28" t="s">
        <v>110</v>
      </c>
      <c r="C114" s="28" t="s">
        <v>111</v>
      </c>
      <c r="D114" s="28" t="s">
        <v>110</v>
      </c>
      <c r="E114" s="29">
        <v>42895</v>
      </c>
      <c r="F114" s="29">
        <v>43020</v>
      </c>
      <c r="G114" s="29">
        <v>43023</v>
      </c>
      <c r="H114" s="30">
        <v>348444</v>
      </c>
      <c r="I114" s="30">
        <v>48062</v>
      </c>
      <c r="J114" s="30">
        <v>300382</v>
      </c>
      <c r="K114" s="31">
        <v>43168</v>
      </c>
      <c r="L114" s="31">
        <v>43405</v>
      </c>
      <c r="M114" s="30">
        <v>171298.82</v>
      </c>
    </row>
    <row r="115" spans="1:13" x14ac:dyDescent="0.3">
      <c r="A115" s="28" t="s">
        <v>182</v>
      </c>
      <c r="B115" s="28" t="s">
        <v>31</v>
      </c>
      <c r="C115" s="28" t="s">
        <v>32</v>
      </c>
      <c r="D115" s="28" t="s">
        <v>31</v>
      </c>
      <c r="E115" s="29">
        <v>42902</v>
      </c>
      <c r="F115" s="29">
        <v>43055</v>
      </c>
      <c r="G115" s="29">
        <v>43058</v>
      </c>
      <c r="H115" s="30">
        <v>891730</v>
      </c>
      <c r="I115" s="30">
        <v>122998</v>
      </c>
      <c r="J115" s="30">
        <v>768732</v>
      </c>
      <c r="K115" s="31">
        <v>43234</v>
      </c>
      <c r="L115" s="31">
        <v>43294</v>
      </c>
      <c r="M115" s="30">
        <v>178346</v>
      </c>
    </row>
    <row r="116" spans="1:13" x14ac:dyDescent="0.3">
      <c r="A116" s="28" t="s">
        <v>183</v>
      </c>
      <c r="B116" s="28" t="s">
        <v>31</v>
      </c>
      <c r="C116" s="28" t="s">
        <v>32</v>
      </c>
      <c r="D116" s="28" t="s">
        <v>31</v>
      </c>
      <c r="E116" s="29">
        <v>42937</v>
      </c>
      <c r="F116" s="29">
        <v>43057</v>
      </c>
      <c r="G116" s="29">
        <v>43060</v>
      </c>
      <c r="H116" s="30">
        <v>423527</v>
      </c>
      <c r="I116" s="30">
        <v>58418</v>
      </c>
      <c r="J116" s="30">
        <v>365109</v>
      </c>
      <c r="K116" s="31">
        <v>43235</v>
      </c>
      <c r="L116" s="31">
        <v>43294</v>
      </c>
      <c r="M116" s="30">
        <v>317645.25</v>
      </c>
    </row>
    <row r="117" spans="1:13" x14ac:dyDescent="0.3">
      <c r="A117" s="28" t="s">
        <v>184</v>
      </c>
      <c r="B117" s="28" t="s">
        <v>21</v>
      </c>
      <c r="C117" s="28" t="s">
        <v>22</v>
      </c>
      <c r="D117" s="28" t="s">
        <v>21</v>
      </c>
      <c r="E117" s="29">
        <v>42944</v>
      </c>
      <c r="F117" s="29">
        <v>43086</v>
      </c>
      <c r="G117" s="29">
        <v>43090</v>
      </c>
      <c r="H117" s="30">
        <v>260182</v>
      </c>
      <c r="I117" s="30">
        <v>35888</v>
      </c>
      <c r="J117" s="30">
        <v>224294</v>
      </c>
      <c r="K117" s="31">
        <v>43266</v>
      </c>
      <c r="L117" s="31">
        <v>43312</v>
      </c>
      <c r="M117" s="30">
        <f>H117</f>
        <v>260182</v>
      </c>
    </row>
    <row r="118" spans="1:13" x14ac:dyDescent="0.3">
      <c r="A118" s="28" t="s">
        <v>167</v>
      </c>
      <c r="B118" s="28" t="s">
        <v>39</v>
      </c>
      <c r="C118" s="28" t="s">
        <v>40</v>
      </c>
      <c r="D118" s="28" t="s">
        <v>39</v>
      </c>
      <c r="E118" s="29">
        <v>42949</v>
      </c>
      <c r="F118" s="29">
        <v>43101</v>
      </c>
      <c r="G118" s="29">
        <v>43107</v>
      </c>
      <c r="H118" s="30">
        <v>218800</v>
      </c>
      <c r="I118" s="30">
        <v>30179</v>
      </c>
      <c r="J118" s="30">
        <v>188621</v>
      </c>
      <c r="K118" s="31">
        <v>43270</v>
      </c>
      <c r="L118" s="31">
        <v>43312</v>
      </c>
      <c r="M118" s="30">
        <f>H118</f>
        <v>218800</v>
      </c>
    </row>
    <row r="119" spans="1:13" x14ac:dyDescent="0.3">
      <c r="A119" s="28" t="s">
        <v>171</v>
      </c>
      <c r="B119" s="28" t="s">
        <v>75</v>
      </c>
      <c r="C119" s="28" t="s">
        <v>76</v>
      </c>
      <c r="D119" s="28" t="s">
        <v>75</v>
      </c>
      <c r="E119" s="29">
        <v>42951</v>
      </c>
      <c r="F119" s="29">
        <v>43098</v>
      </c>
      <c r="G119" s="29">
        <v>43098</v>
      </c>
      <c r="H119" s="30">
        <v>299898</v>
      </c>
      <c r="I119" s="30">
        <v>41366</v>
      </c>
      <c r="J119" s="30">
        <v>258532</v>
      </c>
      <c r="K119" s="31">
        <v>43259</v>
      </c>
      <c r="L119" s="31">
        <v>43287</v>
      </c>
      <c r="M119" s="30">
        <f>H119</f>
        <v>299898</v>
      </c>
    </row>
    <row r="120" spans="1:13" x14ac:dyDescent="0.3">
      <c r="A120" s="28" t="s">
        <v>163</v>
      </c>
      <c r="B120" s="28" t="s">
        <v>8</v>
      </c>
      <c r="C120" s="28" t="s">
        <v>9</v>
      </c>
      <c r="D120" s="28" t="s">
        <v>10</v>
      </c>
      <c r="E120" s="29">
        <v>42963</v>
      </c>
      <c r="F120" s="29">
        <v>43095</v>
      </c>
      <c r="G120" s="29">
        <v>43095</v>
      </c>
      <c r="H120" s="30">
        <v>277065</v>
      </c>
      <c r="I120" s="30">
        <v>38216</v>
      </c>
      <c r="J120" s="30">
        <v>238849</v>
      </c>
      <c r="K120" s="31">
        <v>43238</v>
      </c>
      <c r="L120" s="31">
        <v>43299</v>
      </c>
      <c r="M120" s="30">
        <v>193945.5</v>
      </c>
    </row>
    <row r="121" spans="1:13" x14ac:dyDescent="0.3">
      <c r="A121" s="28" t="s">
        <v>185</v>
      </c>
      <c r="B121" s="28" t="s">
        <v>8</v>
      </c>
      <c r="C121" s="28" t="s">
        <v>9</v>
      </c>
      <c r="D121" s="28" t="s">
        <v>10</v>
      </c>
      <c r="E121" s="29">
        <v>42963</v>
      </c>
      <c r="F121" s="29">
        <v>43111</v>
      </c>
      <c r="G121" s="29">
        <v>43113</v>
      </c>
      <c r="H121" s="30">
        <v>320154</v>
      </c>
      <c r="I121" s="30">
        <v>44160</v>
      </c>
      <c r="J121" s="30">
        <v>275994</v>
      </c>
      <c r="K121" s="31">
        <v>43238</v>
      </c>
      <c r="L121" s="31">
        <v>43294</v>
      </c>
      <c r="M121" s="30">
        <v>209296.9</v>
      </c>
    </row>
    <row r="122" spans="1:13" x14ac:dyDescent="0.3">
      <c r="A122" s="28" t="s">
        <v>165</v>
      </c>
      <c r="B122" s="28" t="s">
        <v>21</v>
      </c>
      <c r="C122" s="28" t="s">
        <v>22</v>
      </c>
      <c r="D122" s="28" t="s">
        <v>21</v>
      </c>
      <c r="E122" s="29">
        <v>42965</v>
      </c>
      <c r="F122" s="29">
        <v>43106</v>
      </c>
      <c r="G122" s="29">
        <v>43106</v>
      </c>
      <c r="H122" s="30">
        <v>570639</v>
      </c>
      <c r="I122" s="30">
        <v>78709</v>
      </c>
      <c r="J122" s="30">
        <v>491930</v>
      </c>
      <c r="K122" s="31">
        <v>43284</v>
      </c>
      <c r="L122" s="1"/>
      <c r="M122" s="30">
        <v>0</v>
      </c>
    </row>
    <row r="123" spans="1:13" x14ac:dyDescent="0.3">
      <c r="A123" s="28" t="s">
        <v>166</v>
      </c>
      <c r="B123" s="28" t="s">
        <v>28</v>
      </c>
      <c r="C123" s="28" t="s">
        <v>29</v>
      </c>
      <c r="D123" s="28" t="s">
        <v>28</v>
      </c>
      <c r="E123" s="29">
        <v>42986</v>
      </c>
      <c r="F123" s="29">
        <v>43108</v>
      </c>
      <c r="G123" s="29">
        <v>43129</v>
      </c>
      <c r="H123" s="30">
        <v>231579</v>
      </c>
      <c r="I123" s="30">
        <v>31942</v>
      </c>
      <c r="J123" s="30">
        <v>199637</v>
      </c>
      <c r="K123" s="31">
        <v>43305</v>
      </c>
      <c r="L123" s="31">
        <v>43377</v>
      </c>
      <c r="M123" s="30">
        <f t="shared" ref="M123:M128" si="0">H123</f>
        <v>231579</v>
      </c>
    </row>
    <row r="124" spans="1:13" x14ac:dyDescent="0.3">
      <c r="A124" s="28" t="s">
        <v>186</v>
      </c>
      <c r="B124" s="28" t="s">
        <v>12</v>
      </c>
      <c r="C124" s="28" t="s">
        <v>13</v>
      </c>
      <c r="D124" s="28" t="s">
        <v>12</v>
      </c>
      <c r="E124" s="29">
        <v>42989</v>
      </c>
      <c r="F124" s="29">
        <v>43150</v>
      </c>
      <c r="G124" s="29">
        <v>43157</v>
      </c>
      <c r="H124" s="30">
        <v>235177</v>
      </c>
      <c r="I124" s="30">
        <v>32439</v>
      </c>
      <c r="J124" s="30">
        <v>202738</v>
      </c>
      <c r="K124" s="31">
        <v>43312</v>
      </c>
      <c r="L124" s="31">
        <v>43269</v>
      </c>
      <c r="M124" s="30">
        <f t="shared" si="0"/>
        <v>235177</v>
      </c>
    </row>
    <row r="125" spans="1:13" x14ac:dyDescent="0.3">
      <c r="A125" s="28" t="s">
        <v>164</v>
      </c>
      <c r="B125" s="28" t="s">
        <v>12</v>
      </c>
      <c r="C125" s="28" t="s">
        <v>13</v>
      </c>
      <c r="D125" s="28" t="s">
        <v>12</v>
      </c>
      <c r="E125" s="29">
        <v>42991</v>
      </c>
      <c r="F125" s="29">
        <v>43140</v>
      </c>
      <c r="G125" s="29">
        <v>43148</v>
      </c>
      <c r="H125" s="30">
        <v>149824</v>
      </c>
      <c r="I125" s="30">
        <v>20666</v>
      </c>
      <c r="J125" s="30">
        <v>129158</v>
      </c>
      <c r="K125" s="31">
        <v>43220</v>
      </c>
      <c r="L125" s="31">
        <v>43252</v>
      </c>
      <c r="M125" s="30">
        <f t="shared" si="0"/>
        <v>149824</v>
      </c>
    </row>
    <row r="126" spans="1:13" x14ac:dyDescent="0.3">
      <c r="A126" s="28" t="s">
        <v>172</v>
      </c>
      <c r="B126" s="28" t="s">
        <v>17</v>
      </c>
      <c r="C126" s="28" t="s">
        <v>18</v>
      </c>
      <c r="D126" s="28" t="s">
        <v>17</v>
      </c>
      <c r="E126" s="29">
        <v>42997</v>
      </c>
      <c r="F126" s="29">
        <v>43171</v>
      </c>
      <c r="G126" s="29">
        <v>43177</v>
      </c>
      <c r="H126" s="30">
        <v>59124</v>
      </c>
      <c r="I126" s="30">
        <v>8156</v>
      </c>
      <c r="J126" s="30">
        <v>50968</v>
      </c>
      <c r="K126" s="31">
        <v>43286</v>
      </c>
      <c r="L126" s="31">
        <v>43363</v>
      </c>
      <c r="M126" s="30">
        <f t="shared" si="0"/>
        <v>59124</v>
      </c>
    </row>
    <row r="127" spans="1:13" x14ac:dyDescent="0.3">
      <c r="A127" s="28" t="s">
        <v>187</v>
      </c>
      <c r="B127" s="28" t="s">
        <v>21</v>
      </c>
      <c r="C127" s="28" t="s">
        <v>22</v>
      </c>
      <c r="D127" s="28" t="s">
        <v>21</v>
      </c>
      <c r="E127" s="29">
        <v>43006</v>
      </c>
      <c r="F127" s="29">
        <v>43159</v>
      </c>
      <c r="G127" s="29">
        <v>43163</v>
      </c>
      <c r="H127" s="30">
        <v>45442</v>
      </c>
      <c r="I127" s="30">
        <v>6268</v>
      </c>
      <c r="J127" s="30">
        <v>39174</v>
      </c>
      <c r="K127" s="31">
        <v>43292</v>
      </c>
      <c r="L127" s="31">
        <v>43360</v>
      </c>
      <c r="M127" s="30">
        <f t="shared" si="0"/>
        <v>45442</v>
      </c>
    </row>
    <row r="128" spans="1:13" x14ac:dyDescent="0.3">
      <c r="A128" s="28" t="s">
        <v>188</v>
      </c>
      <c r="B128" s="28" t="s">
        <v>43</v>
      </c>
      <c r="C128" s="28" t="s">
        <v>44</v>
      </c>
      <c r="D128" s="28" t="s">
        <v>45</v>
      </c>
      <c r="E128" s="29">
        <v>43026</v>
      </c>
      <c r="F128" s="29">
        <v>43161</v>
      </c>
      <c r="G128" s="29">
        <v>43162</v>
      </c>
      <c r="H128" s="30">
        <f>I128+J128</f>
        <v>43000</v>
      </c>
      <c r="I128" s="30">
        <v>5931.03</v>
      </c>
      <c r="J128" s="30">
        <v>37068.97</v>
      </c>
      <c r="K128" s="31">
        <v>43283</v>
      </c>
      <c r="L128" s="31">
        <v>43360</v>
      </c>
      <c r="M128" s="30">
        <f t="shared" si="0"/>
        <v>43000</v>
      </c>
    </row>
    <row r="129" spans="1:13" x14ac:dyDescent="0.3">
      <c r="A129" s="28" t="s">
        <v>346</v>
      </c>
      <c r="B129" s="28" t="s">
        <v>28</v>
      </c>
      <c r="C129" s="28" t="s">
        <v>29</v>
      </c>
      <c r="D129" s="28" t="s">
        <v>28</v>
      </c>
      <c r="E129" s="29">
        <v>43032</v>
      </c>
      <c r="F129" s="29">
        <v>43156</v>
      </c>
      <c r="G129" s="29">
        <v>43156</v>
      </c>
      <c r="H129" s="30">
        <v>466291</v>
      </c>
      <c r="I129" s="30">
        <v>64316</v>
      </c>
      <c r="J129" s="30">
        <v>401975</v>
      </c>
      <c r="K129" s="31">
        <v>43321</v>
      </c>
      <c r="L129" s="31">
        <v>43437</v>
      </c>
      <c r="M129" s="30">
        <f>H129</f>
        <v>466291</v>
      </c>
    </row>
    <row r="130" spans="1:13" x14ac:dyDescent="0.3">
      <c r="A130" s="28" t="s">
        <v>347</v>
      </c>
      <c r="B130" s="28" t="s">
        <v>39</v>
      </c>
      <c r="C130" s="28" t="s">
        <v>40</v>
      </c>
      <c r="D130" s="28" t="s">
        <v>39</v>
      </c>
      <c r="E130" s="29">
        <v>43033</v>
      </c>
      <c r="F130" s="29">
        <v>43156</v>
      </c>
      <c r="G130" s="29">
        <v>43159</v>
      </c>
      <c r="H130" s="30">
        <f>I130+J130</f>
        <v>100000</v>
      </c>
      <c r="I130" s="30">
        <v>13793.1</v>
      </c>
      <c r="J130" s="30">
        <v>86206.9</v>
      </c>
      <c r="K130" s="31">
        <v>43245</v>
      </c>
      <c r="L130" s="31">
        <v>43378</v>
      </c>
      <c r="M130" s="30">
        <v>71943</v>
      </c>
    </row>
    <row r="131" spans="1:13" x14ac:dyDescent="0.3">
      <c r="A131" s="28" t="s">
        <v>348</v>
      </c>
      <c r="B131" s="28" t="s">
        <v>8</v>
      </c>
      <c r="C131" s="28" t="s">
        <v>9</v>
      </c>
      <c r="D131" s="28" t="s">
        <v>10</v>
      </c>
      <c r="E131" s="29">
        <v>43034</v>
      </c>
      <c r="F131" s="29">
        <v>43245</v>
      </c>
      <c r="G131" s="29">
        <v>43250</v>
      </c>
      <c r="H131" s="30">
        <f>I131+J131</f>
        <v>556093</v>
      </c>
      <c r="I131" s="30">
        <v>76703</v>
      </c>
      <c r="J131" s="30">
        <v>479390</v>
      </c>
      <c r="K131" s="31">
        <v>43340</v>
      </c>
      <c r="L131" s="31">
        <v>43501</v>
      </c>
      <c r="M131" s="30">
        <v>424142.75</v>
      </c>
    </row>
    <row r="132" spans="1:13" x14ac:dyDescent="0.3">
      <c r="A132" s="28" t="s">
        <v>349</v>
      </c>
      <c r="B132" s="28" t="s">
        <v>8</v>
      </c>
      <c r="C132" s="28" t="s">
        <v>9</v>
      </c>
      <c r="D132" s="28" t="s">
        <v>10</v>
      </c>
      <c r="E132" s="29">
        <v>43034</v>
      </c>
      <c r="F132" s="29">
        <v>43261</v>
      </c>
      <c r="G132" s="29">
        <v>43264</v>
      </c>
      <c r="H132" s="30">
        <v>265000</v>
      </c>
      <c r="I132" s="30">
        <v>36552</v>
      </c>
      <c r="J132" s="30">
        <v>228448</v>
      </c>
      <c r="K132" s="31">
        <v>43340</v>
      </c>
      <c r="L132" s="31">
        <v>43378</v>
      </c>
      <c r="M132" s="30">
        <v>242655</v>
      </c>
    </row>
    <row r="133" spans="1:13" x14ac:dyDescent="0.3">
      <c r="A133" s="28" t="s">
        <v>350</v>
      </c>
      <c r="B133" s="28" t="s">
        <v>8</v>
      </c>
      <c r="C133" s="28" t="s">
        <v>9</v>
      </c>
      <c r="D133" s="28" t="s">
        <v>10</v>
      </c>
      <c r="E133" s="29">
        <v>43034</v>
      </c>
      <c r="F133" s="29">
        <v>43223</v>
      </c>
      <c r="G133" s="29">
        <v>43226</v>
      </c>
      <c r="H133" s="30">
        <v>650000</v>
      </c>
      <c r="I133" s="30">
        <v>89656</v>
      </c>
      <c r="J133" s="30">
        <v>560344</v>
      </c>
      <c r="K133" s="31">
        <v>43376</v>
      </c>
      <c r="L133" s="31">
        <v>43405</v>
      </c>
      <c r="M133" s="30">
        <v>478517.4</v>
      </c>
    </row>
    <row r="134" spans="1:13" x14ac:dyDescent="0.3">
      <c r="A134" s="28" t="s">
        <v>351</v>
      </c>
      <c r="B134" s="28" t="s">
        <v>8</v>
      </c>
      <c r="C134" s="28" t="s">
        <v>9</v>
      </c>
      <c r="D134" s="28" t="s">
        <v>10</v>
      </c>
      <c r="E134" s="29">
        <v>43034</v>
      </c>
      <c r="F134" s="29">
        <v>43174</v>
      </c>
      <c r="G134" s="29">
        <v>43177</v>
      </c>
      <c r="H134" s="30">
        <v>400000</v>
      </c>
      <c r="I134" s="30">
        <v>55173</v>
      </c>
      <c r="J134" s="30">
        <v>344827</v>
      </c>
      <c r="K134" s="31">
        <v>43269</v>
      </c>
      <c r="L134" s="31">
        <v>43312</v>
      </c>
      <c r="M134" s="30">
        <f t="shared" ref="M134:M139" si="1">H134</f>
        <v>400000</v>
      </c>
    </row>
    <row r="135" spans="1:13" x14ac:dyDescent="0.3">
      <c r="A135" s="28" t="s">
        <v>352</v>
      </c>
      <c r="B135" s="28" t="s">
        <v>8</v>
      </c>
      <c r="C135" s="28" t="s">
        <v>9</v>
      </c>
      <c r="D135" s="28" t="s">
        <v>10</v>
      </c>
      <c r="E135" s="29">
        <v>43034</v>
      </c>
      <c r="F135" s="29">
        <v>43163</v>
      </c>
      <c r="G135" s="29">
        <v>43166</v>
      </c>
      <c r="H135" s="30">
        <f>I135+J135</f>
        <v>117044</v>
      </c>
      <c r="I135" s="30">
        <v>16144</v>
      </c>
      <c r="J135" s="30">
        <v>100900</v>
      </c>
      <c r="K135" s="31">
        <v>43269</v>
      </c>
      <c r="L135" s="31">
        <v>43312</v>
      </c>
      <c r="M135" s="30">
        <f t="shared" si="1"/>
        <v>117044</v>
      </c>
    </row>
    <row r="136" spans="1:13" x14ac:dyDescent="0.3">
      <c r="A136" s="28" t="s">
        <v>353</v>
      </c>
      <c r="B136" s="28" t="s">
        <v>8</v>
      </c>
      <c r="C136" s="28" t="s">
        <v>9</v>
      </c>
      <c r="D136" s="28" t="s">
        <v>10</v>
      </c>
      <c r="E136" s="29">
        <v>43034</v>
      </c>
      <c r="F136" s="29">
        <v>43161</v>
      </c>
      <c r="G136" s="29">
        <v>43165</v>
      </c>
      <c r="H136" s="30">
        <f>I136+J136</f>
        <v>354191</v>
      </c>
      <c r="I136" s="30">
        <v>48853.93</v>
      </c>
      <c r="J136" s="30">
        <v>305337.07</v>
      </c>
      <c r="K136" s="31">
        <v>43270</v>
      </c>
      <c r="L136" s="31">
        <v>43343</v>
      </c>
      <c r="M136" s="30">
        <f t="shared" si="1"/>
        <v>354191</v>
      </c>
    </row>
    <row r="137" spans="1:13" x14ac:dyDescent="0.3">
      <c r="A137" s="28" t="s">
        <v>354</v>
      </c>
      <c r="B137" s="28" t="s">
        <v>21</v>
      </c>
      <c r="C137" s="28" t="s">
        <v>355</v>
      </c>
      <c r="D137" s="28" t="s">
        <v>21</v>
      </c>
      <c r="E137" s="29">
        <v>43035</v>
      </c>
      <c r="F137" s="29">
        <v>43166</v>
      </c>
      <c r="G137" s="29">
        <v>43169</v>
      </c>
      <c r="H137" s="30">
        <v>382250</v>
      </c>
      <c r="I137" s="30">
        <v>52725</v>
      </c>
      <c r="J137" s="30">
        <v>329525</v>
      </c>
      <c r="K137" s="31">
        <v>43315</v>
      </c>
      <c r="L137" s="31">
        <v>43390</v>
      </c>
      <c r="M137" s="30">
        <f t="shared" si="1"/>
        <v>382250</v>
      </c>
    </row>
    <row r="138" spans="1:13" x14ac:dyDescent="0.3">
      <c r="A138" s="28" t="s">
        <v>356</v>
      </c>
      <c r="B138" s="28" t="s">
        <v>21</v>
      </c>
      <c r="C138" s="28" t="s">
        <v>22</v>
      </c>
      <c r="D138" s="28" t="s">
        <v>21</v>
      </c>
      <c r="E138" s="29">
        <v>43035</v>
      </c>
      <c r="F138" s="29">
        <v>43179</v>
      </c>
      <c r="G138" s="29">
        <v>43183</v>
      </c>
      <c r="H138" s="30">
        <f>I138+J138</f>
        <v>23203.03</v>
      </c>
      <c r="I138" s="30">
        <v>3200.33</v>
      </c>
      <c r="J138" s="30">
        <v>20002.7</v>
      </c>
      <c r="K138" s="31">
        <v>43292</v>
      </c>
      <c r="L138" s="31">
        <v>43363</v>
      </c>
      <c r="M138" s="30">
        <f t="shared" si="1"/>
        <v>23203.03</v>
      </c>
    </row>
    <row r="139" spans="1:13" x14ac:dyDescent="0.3">
      <c r="A139" s="28" t="s">
        <v>357</v>
      </c>
      <c r="B139" s="28" t="s">
        <v>31</v>
      </c>
      <c r="C139" s="28" t="s">
        <v>32</v>
      </c>
      <c r="D139" s="28" t="s">
        <v>31</v>
      </c>
      <c r="E139" s="29">
        <v>43042</v>
      </c>
      <c r="F139" s="29">
        <v>43162</v>
      </c>
      <c r="G139" s="29">
        <v>43198</v>
      </c>
      <c r="H139" s="30">
        <v>61902</v>
      </c>
      <c r="I139" s="30">
        <v>8539</v>
      </c>
      <c r="J139" s="30">
        <v>53363</v>
      </c>
      <c r="K139" s="31">
        <v>43356</v>
      </c>
      <c r="L139" s="31">
        <v>43495</v>
      </c>
      <c r="M139" s="30">
        <f t="shared" si="1"/>
        <v>61902</v>
      </c>
    </row>
    <row r="140" spans="1:13" x14ac:dyDescent="0.3">
      <c r="A140" s="28" t="s">
        <v>358</v>
      </c>
      <c r="B140" s="28" t="s">
        <v>100</v>
      </c>
      <c r="C140" s="28" t="s">
        <v>101</v>
      </c>
      <c r="D140" s="28" t="s">
        <v>102</v>
      </c>
      <c r="E140" s="29">
        <v>43042</v>
      </c>
      <c r="F140" s="29">
        <v>43167</v>
      </c>
      <c r="G140" s="29">
        <v>43170</v>
      </c>
      <c r="H140" s="30">
        <v>115829</v>
      </c>
      <c r="I140" s="30">
        <v>15977</v>
      </c>
      <c r="J140" s="30">
        <v>99852</v>
      </c>
      <c r="K140" s="31">
        <v>43340</v>
      </c>
      <c r="L140" s="31">
        <v>43560</v>
      </c>
      <c r="M140" s="30">
        <f>H140</f>
        <v>115829</v>
      </c>
    </row>
    <row r="141" spans="1:13" x14ac:dyDescent="0.3">
      <c r="A141" s="28" t="s">
        <v>359</v>
      </c>
      <c r="B141" s="28" t="s">
        <v>43</v>
      </c>
      <c r="C141" s="28" t="s">
        <v>44</v>
      </c>
      <c r="D141" s="28" t="s">
        <v>45</v>
      </c>
      <c r="E141" s="29">
        <v>43047</v>
      </c>
      <c r="F141" s="29">
        <v>43178</v>
      </c>
      <c r="G141" s="29">
        <v>43183</v>
      </c>
      <c r="H141" s="30">
        <v>55863</v>
      </c>
      <c r="I141" s="30">
        <v>7706</v>
      </c>
      <c r="J141" s="30">
        <v>48157</v>
      </c>
      <c r="K141" s="31">
        <v>43350</v>
      </c>
      <c r="L141" s="31">
        <v>43378</v>
      </c>
      <c r="M141" s="30">
        <f>H141</f>
        <v>55863</v>
      </c>
    </row>
    <row r="142" spans="1:13" x14ac:dyDescent="0.3">
      <c r="A142" s="28" t="s">
        <v>511</v>
      </c>
      <c r="B142" s="28" t="s">
        <v>512</v>
      </c>
      <c r="C142" s="28" t="s">
        <v>513</v>
      </c>
      <c r="D142" s="28" t="s">
        <v>514</v>
      </c>
      <c r="E142" s="29">
        <v>43049</v>
      </c>
      <c r="F142" s="29">
        <v>43295</v>
      </c>
      <c r="G142" s="29">
        <v>43302</v>
      </c>
      <c r="H142" s="30">
        <v>63938</v>
      </c>
      <c r="I142" s="30">
        <v>8820</v>
      </c>
      <c r="J142" s="30">
        <v>55118</v>
      </c>
      <c r="K142" s="31">
        <v>43431</v>
      </c>
      <c r="L142" s="31">
        <v>43503</v>
      </c>
      <c r="M142" s="30">
        <f>H142</f>
        <v>63938</v>
      </c>
    </row>
    <row r="143" spans="1:13" x14ac:dyDescent="0.3">
      <c r="A143" s="28" t="s">
        <v>360</v>
      </c>
      <c r="B143" s="28" t="s">
        <v>8</v>
      </c>
      <c r="C143" s="28" t="s">
        <v>9</v>
      </c>
      <c r="D143" s="28" t="s">
        <v>10</v>
      </c>
      <c r="E143" s="29">
        <v>43053</v>
      </c>
      <c r="F143" s="29">
        <v>43174</v>
      </c>
      <c r="G143" s="29">
        <v>43176</v>
      </c>
      <c r="H143" s="30">
        <v>706931</v>
      </c>
      <c r="I143" s="30">
        <v>97508</v>
      </c>
      <c r="J143" s="30">
        <v>609423</v>
      </c>
      <c r="K143" s="31">
        <v>43306</v>
      </c>
      <c r="L143" s="31">
        <v>43360</v>
      </c>
      <c r="M143" s="30">
        <v>603398</v>
      </c>
    </row>
    <row r="144" spans="1:13" x14ac:dyDescent="0.3">
      <c r="A144" s="36" t="s">
        <v>480</v>
      </c>
      <c r="B144" s="36" t="s">
        <v>386</v>
      </c>
      <c r="C144" s="36" t="s">
        <v>390</v>
      </c>
      <c r="D144" s="36" t="s">
        <v>386</v>
      </c>
      <c r="E144" s="37">
        <v>43054</v>
      </c>
      <c r="F144" s="37">
        <v>43208</v>
      </c>
      <c r="G144" s="37">
        <v>43212</v>
      </c>
      <c r="H144" s="38">
        <f>I144+J144</f>
        <v>17103.900000000001</v>
      </c>
      <c r="I144" s="38">
        <v>2359.16</v>
      </c>
      <c r="J144" s="38">
        <v>14744.74</v>
      </c>
      <c r="K144" s="31">
        <v>43354</v>
      </c>
      <c r="L144" s="31">
        <v>43377</v>
      </c>
      <c r="M144" s="30">
        <f>H144</f>
        <v>17103.900000000001</v>
      </c>
    </row>
    <row r="145" spans="1:13" x14ac:dyDescent="0.3">
      <c r="A145" s="1" t="s">
        <v>367</v>
      </c>
      <c r="B145" s="1" t="s">
        <v>24</v>
      </c>
      <c r="C145" s="1" t="s">
        <v>25</v>
      </c>
      <c r="D145" s="1" t="s">
        <v>68</v>
      </c>
      <c r="E145" s="31">
        <v>43055</v>
      </c>
      <c r="F145" s="31">
        <v>43178</v>
      </c>
      <c r="G145" s="31">
        <v>43184</v>
      </c>
      <c r="H145" s="32">
        <v>667604</v>
      </c>
      <c r="I145" s="32">
        <v>92084</v>
      </c>
      <c r="J145" s="32">
        <v>575520</v>
      </c>
      <c r="K145" s="31">
        <v>43350</v>
      </c>
      <c r="L145" s="31">
        <v>43403</v>
      </c>
      <c r="M145" s="30">
        <f>H145</f>
        <v>667604</v>
      </c>
    </row>
    <row r="146" spans="1:13" x14ac:dyDescent="0.3">
      <c r="A146" s="1" t="s">
        <v>368</v>
      </c>
      <c r="B146" s="1" t="s">
        <v>24</v>
      </c>
      <c r="C146" s="1" t="s">
        <v>25</v>
      </c>
      <c r="D146" s="1" t="s">
        <v>68</v>
      </c>
      <c r="E146" s="31">
        <v>43055</v>
      </c>
      <c r="F146" s="31">
        <v>43187</v>
      </c>
      <c r="G146" s="31">
        <v>43208</v>
      </c>
      <c r="H146" s="32">
        <v>371253</v>
      </c>
      <c r="I146" s="32">
        <v>51208</v>
      </c>
      <c r="J146" s="32">
        <v>320045</v>
      </c>
      <c r="K146" s="31">
        <v>43364</v>
      </c>
      <c r="L146" s="31">
        <v>43482</v>
      </c>
      <c r="M146" s="30">
        <v>175414.72</v>
      </c>
    </row>
    <row r="147" spans="1:13" x14ac:dyDescent="0.3">
      <c r="A147" s="1" t="s">
        <v>369</v>
      </c>
      <c r="B147" s="1" t="s">
        <v>8</v>
      </c>
      <c r="C147" s="1" t="s">
        <v>9</v>
      </c>
      <c r="D147" s="1" t="s">
        <v>10</v>
      </c>
      <c r="E147" s="31">
        <v>43061</v>
      </c>
      <c r="F147" s="31">
        <v>43277</v>
      </c>
      <c r="G147" s="31">
        <v>43282</v>
      </c>
      <c r="H147" s="32">
        <v>250000</v>
      </c>
      <c r="I147" s="32">
        <v>34483</v>
      </c>
      <c r="J147" s="32">
        <v>215517</v>
      </c>
      <c r="K147" s="31">
        <v>43404</v>
      </c>
      <c r="L147" s="31">
        <v>43437</v>
      </c>
      <c r="M147" s="30">
        <f>H147</f>
        <v>250000</v>
      </c>
    </row>
    <row r="148" spans="1:13" x14ac:dyDescent="0.3">
      <c r="A148" s="1" t="s">
        <v>370</v>
      </c>
      <c r="B148" s="1" t="s">
        <v>12</v>
      </c>
      <c r="C148" s="1" t="s">
        <v>13</v>
      </c>
      <c r="D148" s="1" t="s">
        <v>12</v>
      </c>
      <c r="E148" s="31">
        <v>43441</v>
      </c>
      <c r="F148" s="31">
        <v>43250</v>
      </c>
      <c r="G148" s="31">
        <v>43253</v>
      </c>
      <c r="H148" s="32">
        <v>64659</v>
      </c>
      <c r="I148" s="32">
        <v>8919</v>
      </c>
      <c r="J148" s="32">
        <v>55740</v>
      </c>
      <c r="K148" s="31">
        <v>43367</v>
      </c>
      <c r="L148" s="31">
        <v>43420</v>
      </c>
      <c r="M148" s="30">
        <f>H148</f>
        <v>64659</v>
      </c>
    </row>
    <row r="149" spans="1:13" x14ac:dyDescent="0.3">
      <c r="A149" s="1" t="s">
        <v>371</v>
      </c>
      <c r="B149" s="1" t="s">
        <v>372</v>
      </c>
      <c r="C149" s="1" t="s">
        <v>40</v>
      </c>
      <c r="D149" s="1" t="s">
        <v>262</v>
      </c>
      <c r="E149" s="31">
        <v>43078</v>
      </c>
      <c r="F149" s="31">
        <v>43206</v>
      </c>
      <c r="G149" s="31">
        <v>43212</v>
      </c>
      <c r="H149" s="32">
        <v>237281</v>
      </c>
      <c r="I149" s="32">
        <v>32729</v>
      </c>
      <c r="J149" s="32">
        <v>204552</v>
      </c>
      <c r="K149" s="31">
        <v>43360</v>
      </c>
      <c r="L149" s="31">
        <v>43503</v>
      </c>
      <c r="M149" s="30">
        <f>H149</f>
        <v>237281</v>
      </c>
    </row>
    <row r="150" spans="1:13" x14ac:dyDescent="0.3">
      <c r="A150" s="1" t="s">
        <v>373</v>
      </c>
      <c r="B150" s="1" t="s">
        <v>139</v>
      </c>
      <c r="C150" s="1" t="s">
        <v>32</v>
      </c>
      <c r="D150" s="1" t="s">
        <v>139</v>
      </c>
      <c r="E150" s="31">
        <v>43080</v>
      </c>
      <c r="F150" s="31">
        <v>43208</v>
      </c>
      <c r="G150" s="31">
        <v>43211</v>
      </c>
      <c r="H150" s="32">
        <v>1166471</v>
      </c>
      <c r="I150" s="32">
        <v>160893</v>
      </c>
      <c r="J150" s="32">
        <v>1005578</v>
      </c>
      <c r="K150" s="31">
        <v>43348</v>
      </c>
      <c r="L150" s="1"/>
      <c r="M150" s="30">
        <v>0</v>
      </c>
    </row>
    <row r="151" spans="1:13" x14ac:dyDescent="0.3">
      <c r="A151" s="1" t="s">
        <v>374</v>
      </c>
      <c r="B151" s="1" t="s">
        <v>386</v>
      </c>
      <c r="C151" s="1" t="s">
        <v>390</v>
      </c>
      <c r="D151" s="1" t="s">
        <v>386</v>
      </c>
      <c r="E151" s="31">
        <v>43081</v>
      </c>
      <c r="F151" s="31">
        <v>43231</v>
      </c>
      <c r="G151" s="31">
        <v>43233</v>
      </c>
      <c r="H151" s="32">
        <f>I151+J151</f>
        <v>11119.68</v>
      </c>
      <c r="I151" s="32">
        <v>1533.75</v>
      </c>
      <c r="J151" s="32">
        <v>9585.93</v>
      </c>
      <c r="K151" s="31">
        <v>43354</v>
      </c>
      <c r="L151" s="31">
        <v>43377</v>
      </c>
      <c r="M151" s="30">
        <f>H151</f>
        <v>11119.68</v>
      </c>
    </row>
    <row r="152" spans="1:13" x14ac:dyDescent="0.3">
      <c r="A152" s="1" t="s">
        <v>375</v>
      </c>
      <c r="B152" s="1" t="s">
        <v>386</v>
      </c>
      <c r="C152" s="1" t="s">
        <v>390</v>
      </c>
      <c r="D152" s="1" t="s">
        <v>386</v>
      </c>
      <c r="E152" s="31">
        <v>43081</v>
      </c>
      <c r="F152" s="31">
        <v>43204</v>
      </c>
      <c r="G152" s="31">
        <v>43205</v>
      </c>
      <c r="H152" s="32">
        <v>53755</v>
      </c>
      <c r="I152" s="32">
        <v>7415</v>
      </c>
      <c r="J152" s="32">
        <v>46340</v>
      </c>
      <c r="K152" s="31">
        <v>43354</v>
      </c>
      <c r="L152" s="31">
        <v>43377</v>
      </c>
      <c r="M152" s="30">
        <v>40575</v>
      </c>
    </row>
    <row r="153" spans="1:13" x14ac:dyDescent="0.3">
      <c r="A153" s="1" t="s">
        <v>376</v>
      </c>
      <c r="B153" s="1" t="s">
        <v>43</v>
      </c>
      <c r="C153" s="1" t="s">
        <v>44</v>
      </c>
      <c r="D153" s="1" t="s">
        <v>45</v>
      </c>
      <c r="E153" s="31">
        <v>43084</v>
      </c>
      <c r="F153" s="31">
        <v>43210</v>
      </c>
      <c r="G153" s="31">
        <v>43212</v>
      </c>
      <c r="H153" s="32">
        <f>I153+J153</f>
        <v>28681.940000000002</v>
      </c>
      <c r="I153" s="32">
        <v>3956.13</v>
      </c>
      <c r="J153" s="32">
        <v>24725.81</v>
      </c>
      <c r="K153" s="31">
        <v>43301</v>
      </c>
      <c r="L153" s="31">
        <v>43363</v>
      </c>
      <c r="M153" s="30">
        <f>H153</f>
        <v>28681.940000000002</v>
      </c>
    </row>
    <row r="154" spans="1:13" x14ac:dyDescent="0.3">
      <c r="A154" s="1" t="s">
        <v>380</v>
      </c>
      <c r="B154" s="1" t="s">
        <v>8</v>
      </c>
      <c r="C154" s="1" t="s">
        <v>391</v>
      </c>
      <c r="D154" s="1" t="s">
        <v>10</v>
      </c>
      <c r="E154" s="31">
        <v>43090</v>
      </c>
      <c r="F154" s="31">
        <v>43293</v>
      </c>
      <c r="G154" s="31">
        <v>43310</v>
      </c>
      <c r="H154" s="32">
        <v>1498149</v>
      </c>
      <c r="I154" s="32">
        <v>206642</v>
      </c>
      <c r="J154" s="32">
        <v>1291507</v>
      </c>
      <c r="K154" s="31">
        <v>43490</v>
      </c>
      <c r="L154" s="31">
        <v>43530</v>
      </c>
      <c r="M154" s="30">
        <v>353025</v>
      </c>
    </row>
    <row r="155" spans="1:13" x14ac:dyDescent="0.3">
      <c r="A155" s="1" t="s">
        <v>377</v>
      </c>
      <c r="B155" s="1" t="s">
        <v>387</v>
      </c>
      <c r="C155" s="1" t="s">
        <v>29</v>
      </c>
      <c r="D155" s="1" t="s">
        <v>394</v>
      </c>
      <c r="E155" s="31">
        <v>43090</v>
      </c>
      <c r="F155" s="31">
        <v>43216</v>
      </c>
      <c r="G155" s="31">
        <v>43218</v>
      </c>
      <c r="H155" s="32">
        <v>2523287</v>
      </c>
      <c r="I155" s="32">
        <v>348040</v>
      </c>
      <c r="J155" s="32">
        <v>2175247</v>
      </c>
      <c r="K155" s="31">
        <v>43340</v>
      </c>
      <c r="L155" s="31">
        <v>43432</v>
      </c>
      <c r="M155" s="30">
        <f>H155</f>
        <v>2523287</v>
      </c>
    </row>
    <row r="156" spans="1:13" x14ac:dyDescent="0.3">
      <c r="A156" s="1" t="s">
        <v>378</v>
      </c>
      <c r="B156" s="1" t="s">
        <v>388</v>
      </c>
      <c r="C156" s="1" t="s">
        <v>392</v>
      </c>
      <c r="D156" s="1" t="s">
        <v>388</v>
      </c>
      <c r="E156" s="31">
        <v>43090</v>
      </c>
      <c r="F156" s="31">
        <v>43220</v>
      </c>
      <c r="G156" s="31">
        <v>43226</v>
      </c>
      <c r="H156" s="32">
        <v>232000</v>
      </c>
      <c r="I156" s="32">
        <v>32000</v>
      </c>
      <c r="J156" s="32">
        <v>200000</v>
      </c>
      <c r="K156" s="31">
        <v>43342</v>
      </c>
      <c r="L156" s="31">
        <v>43420</v>
      </c>
      <c r="M156" s="30">
        <f>H156</f>
        <v>232000</v>
      </c>
    </row>
    <row r="157" spans="1:13" x14ac:dyDescent="0.3">
      <c r="A157" s="1" t="s">
        <v>382</v>
      </c>
      <c r="B157" s="1" t="s">
        <v>386</v>
      </c>
      <c r="C157" s="1" t="s">
        <v>390</v>
      </c>
      <c r="D157" s="1" t="s">
        <v>386</v>
      </c>
      <c r="E157" s="31">
        <v>43090</v>
      </c>
      <c r="F157" s="31">
        <v>43229</v>
      </c>
      <c r="G157" s="31">
        <v>43232</v>
      </c>
      <c r="H157" s="32">
        <f>I157+J157</f>
        <v>51781</v>
      </c>
      <c r="I157" s="32">
        <v>7143</v>
      </c>
      <c r="J157" s="32">
        <v>44638</v>
      </c>
      <c r="K157" s="31">
        <v>43354</v>
      </c>
      <c r="L157" s="31">
        <v>43377</v>
      </c>
      <c r="M157" s="30">
        <v>26000</v>
      </c>
    </row>
    <row r="158" spans="1:13" x14ac:dyDescent="0.3">
      <c r="A158" s="1" t="s">
        <v>383</v>
      </c>
      <c r="B158" s="1" t="s">
        <v>12</v>
      </c>
      <c r="C158" s="1" t="s">
        <v>13</v>
      </c>
      <c r="D158" s="1" t="s">
        <v>12</v>
      </c>
      <c r="E158" s="31">
        <v>43103</v>
      </c>
      <c r="F158" s="31">
        <v>43276</v>
      </c>
      <c r="G158" s="31">
        <v>43289</v>
      </c>
      <c r="H158" s="32">
        <v>180358</v>
      </c>
      <c r="I158" s="32">
        <v>24877</v>
      </c>
      <c r="J158" s="32">
        <v>155481</v>
      </c>
      <c r="K158" s="31">
        <v>43381</v>
      </c>
      <c r="L158" s="31">
        <v>43432</v>
      </c>
      <c r="M158" s="30">
        <f t="shared" ref="M158:M163" si="2">H158</f>
        <v>180358</v>
      </c>
    </row>
    <row r="159" spans="1:13" x14ac:dyDescent="0.3">
      <c r="A159" s="1" t="s">
        <v>379</v>
      </c>
      <c r="B159" s="1" t="s">
        <v>389</v>
      </c>
      <c r="C159" s="1" t="s">
        <v>393</v>
      </c>
      <c r="D159" s="1" t="s">
        <v>393</v>
      </c>
      <c r="E159" s="31">
        <v>43105</v>
      </c>
      <c r="F159" s="31">
        <v>43225</v>
      </c>
      <c r="G159" s="31">
        <v>43231</v>
      </c>
      <c r="H159" s="32">
        <f>I159+J159</f>
        <v>19227.68</v>
      </c>
      <c r="I159" s="32">
        <v>2652.09</v>
      </c>
      <c r="J159" s="32">
        <v>16575.59</v>
      </c>
      <c r="K159" s="31">
        <v>43341</v>
      </c>
      <c r="L159" s="31">
        <v>43390</v>
      </c>
      <c r="M159" s="30">
        <f t="shared" si="2"/>
        <v>19227.68</v>
      </c>
    </row>
    <row r="160" spans="1:13" x14ac:dyDescent="0.3">
      <c r="A160" s="1" t="s">
        <v>384</v>
      </c>
      <c r="B160" s="1" t="s">
        <v>12</v>
      </c>
      <c r="C160" s="1" t="s">
        <v>13</v>
      </c>
      <c r="D160" s="1" t="s">
        <v>12</v>
      </c>
      <c r="E160" s="31">
        <v>43110</v>
      </c>
      <c r="F160" s="31">
        <v>43276</v>
      </c>
      <c r="G160" s="31">
        <v>43288</v>
      </c>
      <c r="H160" s="32">
        <v>287163</v>
      </c>
      <c r="I160" s="32">
        <v>39609</v>
      </c>
      <c r="J160" s="32">
        <v>247554</v>
      </c>
      <c r="K160" s="31">
        <v>43397</v>
      </c>
      <c r="L160" s="31">
        <v>43437</v>
      </c>
      <c r="M160" s="30">
        <f t="shared" si="2"/>
        <v>287163</v>
      </c>
    </row>
    <row r="161" spans="1:13" x14ac:dyDescent="0.3">
      <c r="A161" s="1" t="s">
        <v>402</v>
      </c>
      <c r="B161" s="1" t="s">
        <v>43</v>
      </c>
      <c r="C161" s="1" t="s">
        <v>44</v>
      </c>
      <c r="D161" s="1" t="s">
        <v>45</v>
      </c>
      <c r="E161" s="31">
        <v>43110</v>
      </c>
      <c r="F161" s="31">
        <v>43235</v>
      </c>
      <c r="G161" s="31">
        <v>43238</v>
      </c>
      <c r="H161" s="32">
        <v>18490</v>
      </c>
      <c r="I161" s="32">
        <v>2551</v>
      </c>
      <c r="J161" s="32">
        <v>15939</v>
      </c>
      <c r="K161" s="31">
        <v>43308</v>
      </c>
      <c r="L161" s="31">
        <v>43377</v>
      </c>
      <c r="M161" s="30">
        <f t="shared" si="2"/>
        <v>18490</v>
      </c>
    </row>
    <row r="162" spans="1:13" x14ac:dyDescent="0.3">
      <c r="A162" s="1" t="s">
        <v>385</v>
      </c>
      <c r="B162" s="1" t="s">
        <v>12</v>
      </c>
      <c r="C162" s="1" t="s">
        <v>13</v>
      </c>
      <c r="D162" s="1" t="s">
        <v>12</v>
      </c>
      <c r="E162" s="31">
        <v>43112</v>
      </c>
      <c r="F162" s="31">
        <v>43261</v>
      </c>
      <c r="G162" s="31">
        <v>43267</v>
      </c>
      <c r="H162" s="32">
        <v>140462</v>
      </c>
      <c r="I162" s="32">
        <v>19375</v>
      </c>
      <c r="J162" s="32">
        <v>121087</v>
      </c>
      <c r="K162" s="31">
        <v>43328</v>
      </c>
      <c r="L162" s="31">
        <v>43420</v>
      </c>
      <c r="M162" s="30">
        <f t="shared" si="2"/>
        <v>140462</v>
      </c>
    </row>
    <row r="163" spans="1:13" x14ac:dyDescent="0.3">
      <c r="A163" s="1" t="s">
        <v>395</v>
      </c>
      <c r="B163" s="1" t="s">
        <v>31</v>
      </c>
      <c r="C163" s="1" t="s">
        <v>32</v>
      </c>
      <c r="D163" s="1" t="s">
        <v>31</v>
      </c>
      <c r="E163" s="31">
        <v>43116</v>
      </c>
      <c r="F163" s="31">
        <v>43236</v>
      </c>
      <c r="G163" s="31">
        <v>43239</v>
      </c>
      <c r="H163" s="32">
        <v>23756</v>
      </c>
      <c r="I163" s="32">
        <v>3277</v>
      </c>
      <c r="J163" s="32">
        <v>20479</v>
      </c>
      <c r="K163" s="31">
        <v>43384</v>
      </c>
      <c r="L163" s="31">
        <v>43432</v>
      </c>
      <c r="M163" s="30">
        <f t="shared" si="2"/>
        <v>23756</v>
      </c>
    </row>
    <row r="164" spans="1:13" x14ac:dyDescent="0.3">
      <c r="A164" s="1" t="s">
        <v>399</v>
      </c>
      <c r="B164" s="1" t="s">
        <v>139</v>
      </c>
      <c r="C164" s="1" t="s">
        <v>32</v>
      </c>
      <c r="D164" s="1" t="s">
        <v>139</v>
      </c>
      <c r="E164" s="31">
        <v>43123</v>
      </c>
      <c r="F164" s="31">
        <v>43249</v>
      </c>
      <c r="G164" s="31">
        <v>43253</v>
      </c>
      <c r="H164" s="32">
        <v>187163</v>
      </c>
      <c r="I164" s="32">
        <v>25816</v>
      </c>
      <c r="J164" s="32">
        <v>161347</v>
      </c>
      <c r="K164" s="31"/>
      <c r="L164" s="1"/>
      <c r="M164" s="30">
        <v>0</v>
      </c>
    </row>
    <row r="165" spans="1:13" x14ac:dyDescent="0.3">
      <c r="A165" s="1" t="s">
        <v>397</v>
      </c>
      <c r="B165" s="1" t="s">
        <v>387</v>
      </c>
      <c r="C165" s="1" t="s">
        <v>9</v>
      </c>
      <c r="D165" s="1" t="s">
        <v>10</v>
      </c>
      <c r="E165" s="31">
        <v>43143</v>
      </c>
      <c r="F165" s="31">
        <v>43273</v>
      </c>
      <c r="G165" s="31">
        <v>43274</v>
      </c>
      <c r="H165" s="32">
        <v>408739</v>
      </c>
      <c r="I165" s="32">
        <v>56378</v>
      </c>
      <c r="J165" s="32">
        <v>352361</v>
      </c>
      <c r="K165" s="31">
        <v>43334</v>
      </c>
      <c r="L165" s="31">
        <v>43378</v>
      </c>
      <c r="M165" s="30">
        <f>H165</f>
        <v>408739</v>
      </c>
    </row>
    <row r="166" spans="1:13" x14ac:dyDescent="0.3">
      <c r="A166" s="1" t="s">
        <v>398</v>
      </c>
      <c r="B166" s="1" t="s">
        <v>8</v>
      </c>
      <c r="C166" s="1" t="s">
        <v>9</v>
      </c>
      <c r="D166" s="1" t="s">
        <v>10</v>
      </c>
      <c r="E166" s="31">
        <v>43143</v>
      </c>
      <c r="F166" s="31">
        <v>43685</v>
      </c>
      <c r="G166" s="31">
        <v>43323</v>
      </c>
      <c r="H166" s="32">
        <f>I166+J166</f>
        <v>212117.5</v>
      </c>
      <c r="I166" s="32">
        <v>29257.59</v>
      </c>
      <c r="J166" s="32">
        <v>182859.91</v>
      </c>
      <c r="K166" s="31">
        <v>43404</v>
      </c>
      <c r="L166" s="31">
        <v>43495</v>
      </c>
      <c r="M166" s="30">
        <f>H166</f>
        <v>212117.5</v>
      </c>
    </row>
    <row r="167" spans="1:13" x14ac:dyDescent="0.3">
      <c r="A167" s="1" t="s">
        <v>403</v>
      </c>
      <c r="B167" s="1" t="s">
        <v>139</v>
      </c>
      <c r="C167" s="1" t="s">
        <v>32</v>
      </c>
      <c r="D167" s="1" t="s">
        <v>139</v>
      </c>
      <c r="E167" s="31">
        <v>43144</v>
      </c>
      <c r="F167" s="31">
        <v>43278</v>
      </c>
      <c r="G167" s="31">
        <v>43282</v>
      </c>
      <c r="H167" s="32">
        <v>1440133</v>
      </c>
      <c r="I167" s="32">
        <v>198640</v>
      </c>
      <c r="J167" s="32">
        <v>1241493</v>
      </c>
      <c r="K167" s="31"/>
      <c r="L167" s="1"/>
      <c r="M167" s="30">
        <v>0</v>
      </c>
    </row>
    <row r="168" spans="1:13" x14ac:dyDescent="0.3">
      <c r="A168" s="1" t="s">
        <v>405</v>
      </c>
      <c r="B168" s="1" t="s">
        <v>12</v>
      </c>
      <c r="C168" s="1" t="s">
        <v>13</v>
      </c>
      <c r="D168" s="1" t="s">
        <v>12</v>
      </c>
      <c r="E168" s="31">
        <v>43144</v>
      </c>
      <c r="F168" s="31">
        <v>43380</v>
      </c>
      <c r="G168" s="31">
        <v>43393</v>
      </c>
      <c r="H168" s="32">
        <v>480316</v>
      </c>
      <c r="I168" s="32">
        <v>66250</v>
      </c>
      <c r="J168" s="32">
        <v>414066</v>
      </c>
      <c r="K168" s="31"/>
      <c r="L168" s="1"/>
      <c r="M168" s="30">
        <v>0</v>
      </c>
    </row>
    <row r="169" spans="1:13" x14ac:dyDescent="0.3">
      <c r="A169" s="1" t="s">
        <v>410</v>
      </c>
      <c r="B169" s="1" t="s">
        <v>31</v>
      </c>
      <c r="C169" s="1" t="s">
        <v>32</v>
      </c>
      <c r="D169" s="1" t="s">
        <v>31</v>
      </c>
      <c r="E169" s="31">
        <v>43146</v>
      </c>
      <c r="F169" s="31">
        <v>43267</v>
      </c>
      <c r="G169" s="31">
        <v>43267</v>
      </c>
      <c r="H169" s="32">
        <v>98095</v>
      </c>
      <c r="I169" s="32">
        <v>13531</v>
      </c>
      <c r="J169" s="32">
        <v>84564</v>
      </c>
      <c r="K169" s="31">
        <v>43445</v>
      </c>
      <c r="L169" s="31">
        <v>43503</v>
      </c>
      <c r="M169" s="30">
        <v>59837.51</v>
      </c>
    </row>
    <row r="170" spans="1:13" x14ac:dyDescent="0.3">
      <c r="A170" s="1" t="s">
        <v>147</v>
      </c>
      <c r="B170" s="1" t="s">
        <v>178</v>
      </c>
      <c r="C170" s="1" t="s">
        <v>149</v>
      </c>
      <c r="D170" s="1" t="s">
        <v>414</v>
      </c>
      <c r="E170" s="31">
        <v>43146</v>
      </c>
      <c r="F170" s="31">
        <v>43273</v>
      </c>
      <c r="G170" s="31">
        <v>43275</v>
      </c>
      <c r="H170" s="32">
        <v>35610</v>
      </c>
      <c r="I170" s="32">
        <v>4912</v>
      </c>
      <c r="J170" s="32">
        <v>30698</v>
      </c>
      <c r="K170" s="31">
        <v>43368</v>
      </c>
      <c r="L170" s="31">
        <v>43549</v>
      </c>
      <c r="M170" s="30">
        <v>35610</v>
      </c>
    </row>
    <row r="171" spans="1:13" x14ac:dyDescent="0.3">
      <c r="A171" s="1" t="s">
        <v>409</v>
      </c>
      <c r="B171" s="1" t="s">
        <v>43</v>
      </c>
      <c r="C171" s="1" t="s">
        <v>44</v>
      </c>
      <c r="D171" s="1" t="s">
        <v>45</v>
      </c>
      <c r="E171" s="31">
        <v>43152</v>
      </c>
      <c r="F171" s="31">
        <v>43279</v>
      </c>
      <c r="G171" s="31">
        <v>43282</v>
      </c>
      <c r="H171" s="32">
        <v>16129</v>
      </c>
      <c r="I171" s="32">
        <v>2225</v>
      </c>
      <c r="J171" s="32">
        <v>13904</v>
      </c>
      <c r="K171" s="31"/>
      <c r="L171" s="1"/>
      <c r="M171" s="30">
        <v>0</v>
      </c>
    </row>
    <row r="172" spans="1:13" x14ac:dyDescent="0.3">
      <c r="A172" s="1" t="s">
        <v>404</v>
      </c>
      <c r="B172" s="1" t="s">
        <v>139</v>
      </c>
      <c r="C172" s="1" t="s">
        <v>32</v>
      </c>
      <c r="D172" s="1" t="s">
        <v>139</v>
      </c>
      <c r="E172" s="31">
        <v>43158</v>
      </c>
      <c r="F172" s="31">
        <v>43287</v>
      </c>
      <c r="G172" s="31">
        <v>43293</v>
      </c>
      <c r="H172" s="32">
        <v>1050235</v>
      </c>
      <c r="I172" s="32">
        <v>144860</v>
      </c>
      <c r="J172" s="32">
        <v>905375</v>
      </c>
      <c r="K172" s="31">
        <v>43453</v>
      </c>
      <c r="L172" s="31">
        <v>43578</v>
      </c>
      <c r="M172" s="30">
        <v>875000</v>
      </c>
    </row>
    <row r="173" spans="1:13" x14ac:dyDescent="0.3">
      <c r="A173" s="1" t="s">
        <v>406</v>
      </c>
      <c r="B173" s="1" t="s">
        <v>411</v>
      </c>
      <c r="C173" s="1" t="s">
        <v>412</v>
      </c>
      <c r="D173" s="1" t="s">
        <v>413</v>
      </c>
      <c r="E173" s="31">
        <v>43158</v>
      </c>
      <c r="F173" s="31">
        <v>43279</v>
      </c>
      <c r="G173" s="31">
        <v>43289</v>
      </c>
      <c r="H173" s="32">
        <v>70412</v>
      </c>
      <c r="I173" s="32">
        <v>9712</v>
      </c>
      <c r="J173" s="32">
        <v>60700</v>
      </c>
      <c r="K173" s="31">
        <v>43404</v>
      </c>
      <c r="L173" s="31">
        <v>43578</v>
      </c>
      <c r="M173" s="30">
        <f>H173</f>
        <v>70412</v>
      </c>
    </row>
    <row r="174" spans="1:13" x14ac:dyDescent="0.3">
      <c r="A174" s="1" t="s">
        <v>407</v>
      </c>
      <c r="B174" s="1" t="s">
        <v>12</v>
      </c>
      <c r="C174" s="1" t="s">
        <v>13</v>
      </c>
      <c r="D174" s="1" t="s">
        <v>12</v>
      </c>
      <c r="E174" s="31">
        <v>43167</v>
      </c>
      <c r="F174" s="31">
        <v>43336</v>
      </c>
      <c r="G174" s="31">
        <v>43344</v>
      </c>
      <c r="H174" s="32">
        <v>52632</v>
      </c>
      <c r="I174" s="32">
        <v>7260</v>
      </c>
      <c r="J174" s="32">
        <v>45372</v>
      </c>
      <c r="K174" s="31">
        <v>43454</v>
      </c>
      <c r="L174" s="31">
        <v>43507</v>
      </c>
      <c r="M174" s="30">
        <v>52632</v>
      </c>
    </row>
    <row r="175" spans="1:13" x14ac:dyDescent="0.3">
      <c r="A175" s="1" t="s">
        <v>408</v>
      </c>
      <c r="B175" s="1" t="s">
        <v>84</v>
      </c>
      <c r="C175" s="1" t="s">
        <v>85</v>
      </c>
      <c r="D175" s="1" t="s">
        <v>84</v>
      </c>
      <c r="E175" s="31">
        <v>43168</v>
      </c>
      <c r="F175" s="31">
        <v>43336</v>
      </c>
      <c r="G175" s="31">
        <v>43344</v>
      </c>
      <c r="H175" s="32">
        <v>106359</v>
      </c>
      <c r="I175" s="32">
        <v>14671</v>
      </c>
      <c r="J175" s="32">
        <v>91688</v>
      </c>
      <c r="K175" s="31">
        <v>43483</v>
      </c>
      <c r="L175" s="31">
        <v>43571</v>
      </c>
      <c r="M175" s="30">
        <f>H175</f>
        <v>106359</v>
      </c>
    </row>
    <row r="176" spans="1:13" x14ac:dyDescent="0.3">
      <c r="A176" s="1" t="s">
        <v>415</v>
      </c>
      <c r="B176" s="1" t="s">
        <v>39</v>
      </c>
      <c r="C176" s="1" t="s">
        <v>40</v>
      </c>
      <c r="D176" s="1" t="s">
        <v>39</v>
      </c>
      <c r="E176" s="31">
        <v>43175</v>
      </c>
      <c r="F176" s="31">
        <v>43295</v>
      </c>
      <c r="G176" s="31">
        <v>43299</v>
      </c>
      <c r="H176" s="32">
        <v>568924</v>
      </c>
      <c r="I176" s="32">
        <v>78473</v>
      </c>
      <c r="J176" s="32">
        <v>490451</v>
      </c>
      <c r="K176" s="31">
        <v>43420</v>
      </c>
      <c r="L176" s="31">
        <v>43551</v>
      </c>
      <c r="M176" s="30">
        <v>132198.25</v>
      </c>
    </row>
    <row r="177" spans="1:13" x14ac:dyDescent="0.3">
      <c r="A177" s="1" t="s">
        <v>416</v>
      </c>
      <c r="B177" s="1" t="s">
        <v>21</v>
      </c>
      <c r="C177" s="1" t="s">
        <v>22</v>
      </c>
      <c r="D177" s="1" t="s">
        <v>21</v>
      </c>
      <c r="E177" s="31">
        <v>43179</v>
      </c>
      <c r="F177" s="31">
        <v>43304</v>
      </c>
      <c r="G177" s="31">
        <v>43310</v>
      </c>
      <c r="H177" s="32">
        <v>426062</v>
      </c>
      <c r="I177" s="32">
        <v>58768</v>
      </c>
      <c r="J177" s="32">
        <v>367294</v>
      </c>
      <c r="K177" s="31"/>
      <c r="L177" s="1"/>
      <c r="M177" s="30">
        <v>0</v>
      </c>
    </row>
    <row r="178" spans="1:13" x14ac:dyDescent="0.3">
      <c r="A178" s="1" t="s">
        <v>417</v>
      </c>
      <c r="B178" s="1" t="s">
        <v>28</v>
      </c>
      <c r="C178" s="1" t="s">
        <v>29</v>
      </c>
      <c r="D178" s="1" t="s">
        <v>28</v>
      </c>
      <c r="E178" s="31">
        <v>43180</v>
      </c>
      <c r="F178" s="31">
        <v>43307</v>
      </c>
      <c r="G178" s="31">
        <v>43311</v>
      </c>
      <c r="H178" s="32">
        <v>5800</v>
      </c>
      <c r="I178" s="32">
        <v>800</v>
      </c>
      <c r="J178" s="32">
        <v>5000</v>
      </c>
      <c r="K178" s="31"/>
      <c r="L178" s="1"/>
      <c r="M178" s="30">
        <v>0</v>
      </c>
    </row>
    <row r="179" spans="1:13" x14ac:dyDescent="0.3">
      <c r="A179" s="1" t="s">
        <v>418</v>
      </c>
      <c r="B179" s="1" t="s">
        <v>43</v>
      </c>
      <c r="C179" s="1" t="s">
        <v>44</v>
      </c>
      <c r="D179" s="1" t="s">
        <v>45</v>
      </c>
      <c r="E179" s="31">
        <v>43180</v>
      </c>
      <c r="F179" s="31">
        <v>43306</v>
      </c>
      <c r="G179" s="31">
        <v>43310</v>
      </c>
      <c r="H179" s="32">
        <v>62617</v>
      </c>
      <c r="I179" s="32">
        <v>8637</v>
      </c>
      <c r="J179" s="32">
        <v>53980</v>
      </c>
      <c r="K179" s="31">
        <v>43455</v>
      </c>
      <c r="L179" s="31">
        <v>43535</v>
      </c>
      <c r="M179" s="30">
        <v>46336.58</v>
      </c>
    </row>
    <row r="180" spans="1:13" x14ac:dyDescent="0.3">
      <c r="A180" s="1" t="s">
        <v>419</v>
      </c>
      <c r="B180" s="1" t="s">
        <v>84</v>
      </c>
      <c r="C180" s="1" t="s">
        <v>85</v>
      </c>
      <c r="D180" s="1" t="s">
        <v>420</v>
      </c>
      <c r="E180" s="31">
        <v>43182</v>
      </c>
      <c r="F180" s="31">
        <v>43412</v>
      </c>
      <c r="G180" s="31">
        <v>43415</v>
      </c>
      <c r="H180" s="32">
        <v>257663</v>
      </c>
      <c r="I180" s="32">
        <v>35540</v>
      </c>
      <c r="J180" s="32">
        <v>222123</v>
      </c>
      <c r="K180" s="31"/>
      <c r="L180" s="1"/>
      <c r="M180" s="30">
        <v>0</v>
      </c>
    </row>
    <row r="181" spans="1:13" x14ac:dyDescent="0.3">
      <c r="A181" s="1" t="s">
        <v>421</v>
      </c>
      <c r="B181" s="1" t="s">
        <v>139</v>
      </c>
      <c r="C181" s="1" t="s">
        <v>32</v>
      </c>
      <c r="D181" s="1" t="s">
        <v>139</v>
      </c>
      <c r="E181" s="31">
        <v>43182</v>
      </c>
      <c r="F181" s="31">
        <v>43308</v>
      </c>
      <c r="G181" s="31">
        <v>43310</v>
      </c>
      <c r="H181" s="32">
        <v>228308</v>
      </c>
      <c r="I181" s="32">
        <v>31491</v>
      </c>
      <c r="J181" s="32">
        <v>196817</v>
      </c>
      <c r="K181" s="31"/>
      <c r="L181" s="1"/>
      <c r="M181" s="30">
        <v>0</v>
      </c>
    </row>
    <row r="182" spans="1:13" x14ac:dyDescent="0.3">
      <c r="A182" s="1" t="s">
        <v>422</v>
      </c>
      <c r="B182" s="1" t="s">
        <v>423</v>
      </c>
      <c r="C182" s="1" t="s">
        <v>424</v>
      </c>
      <c r="D182" s="1" t="s">
        <v>423</v>
      </c>
      <c r="E182" s="31">
        <v>43186</v>
      </c>
      <c r="F182" s="31">
        <v>43312</v>
      </c>
      <c r="G182" s="31">
        <v>43316</v>
      </c>
      <c r="H182" s="32">
        <v>50000</v>
      </c>
      <c r="I182" s="32">
        <v>6897</v>
      </c>
      <c r="J182" s="32">
        <v>43103</v>
      </c>
      <c r="K182" s="31"/>
      <c r="L182" s="1"/>
      <c r="M182" s="30">
        <v>0</v>
      </c>
    </row>
    <row r="183" spans="1:13" x14ac:dyDescent="0.3">
      <c r="A183" s="1" t="s">
        <v>425</v>
      </c>
      <c r="B183" s="1" t="s">
        <v>12</v>
      </c>
      <c r="C183" s="1" t="s">
        <v>13</v>
      </c>
      <c r="D183" s="1" t="s">
        <v>12</v>
      </c>
      <c r="E183" s="31">
        <v>43213</v>
      </c>
      <c r="F183" s="31">
        <v>43360</v>
      </c>
      <c r="G183" s="31">
        <v>43373</v>
      </c>
      <c r="H183" s="32">
        <v>327209</v>
      </c>
      <c r="I183" s="32">
        <v>45133</v>
      </c>
      <c r="J183" s="32">
        <v>282076</v>
      </c>
      <c r="K183" s="31">
        <v>43439</v>
      </c>
      <c r="L183" s="31">
        <v>43502</v>
      </c>
      <c r="M183" s="30">
        <v>327209</v>
      </c>
    </row>
    <row r="184" spans="1:13" x14ac:dyDescent="0.3">
      <c r="A184" s="1" t="s">
        <v>426</v>
      </c>
      <c r="B184" s="1" t="s">
        <v>150</v>
      </c>
      <c r="C184" s="1" t="s">
        <v>149</v>
      </c>
      <c r="D184" s="1" t="s">
        <v>150</v>
      </c>
      <c r="E184" s="31">
        <v>43214</v>
      </c>
      <c r="F184" s="31">
        <v>43378</v>
      </c>
      <c r="G184" s="31">
        <v>43380</v>
      </c>
      <c r="H184" s="32">
        <v>30084</v>
      </c>
      <c r="I184" s="32">
        <v>4150</v>
      </c>
      <c r="J184" s="32">
        <v>25934</v>
      </c>
      <c r="K184" s="31"/>
      <c r="L184" s="1"/>
      <c r="M184" s="30">
        <v>0</v>
      </c>
    </row>
    <row r="185" spans="1:13" x14ac:dyDescent="0.3">
      <c r="A185" s="1" t="s">
        <v>427</v>
      </c>
      <c r="B185" s="1" t="s">
        <v>150</v>
      </c>
      <c r="C185" s="1" t="s">
        <v>149</v>
      </c>
      <c r="D185" s="1" t="s">
        <v>150</v>
      </c>
      <c r="E185" s="31">
        <v>43214</v>
      </c>
      <c r="F185" s="31">
        <v>43410</v>
      </c>
      <c r="G185" s="31">
        <v>43415</v>
      </c>
      <c r="H185" s="32">
        <v>16434</v>
      </c>
      <c r="I185" s="32">
        <v>2267</v>
      </c>
      <c r="J185" s="32">
        <v>14167</v>
      </c>
      <c r="K185" s="31"/>
      <c r="L185" s="1"/>
      <c r="M185" s="30">
        <v>0</v>
      </c>
    </row>
    <row r="186" spans="1:13" x14ac:dyDescent="0.3">
      <c r="A186" s="1" t="s">
        <v>428</v>
      </c>
      <c r="B186" s="1" t="s">
        <v>12</v>
      </c>
      <c r="C186" s="1" t="s">
        <v>13</v>
      </c>
      <c r="D186" s="1" t="s">
        <v>12</v>
      </c>
      <c r="E186" s="31">
        <v>43215</v>
      </c>
      <c r="F186" s="31">
        <v>43399</v>
      </c>
      <c r="G186" s="31">
        <v>43407</v>
      </c>
      <c r="H186" s="32">
        <v>200970</v>
      </c>
      <c r="I186" s="32">
        <v>27720</v>
      </c>
      <c r="J186" s="32">
        <v>173250</v>
      </c>
      <c r="K186" s="31">
        <v>43539</v>
      </c>
      <c r="L186" s="31">
        <v>43570</v>
      </c>
      <c r="M186" s="30">
        <f>H186</f>
        <v>200970</v>
      </c>
    </row>
    <row r="187" spans="1:13" x14ac:dyDescent="0.3">
      <c r="A187" s="1" t="s">
        <v>177</v>
      </c>
      <c r="B187" s="1" t="s">
        <v>150</v>
      </c>
      <c r="C187" s="1" t="s">
        <v>149</v>
      </c>
      <c r="D187" s="1" t="s">
        <v>150</v>
      </c>
      <c r="E187" s="31">
        <v>43220</v>
      </c>
      <c r="F187" s="31">
        <v>43344</v>
      </c>
      <c r="G187" s="31">
        <v>43346</v>
      </c>
      <c r="H187" s="32">
        <v>14560</v>
      </c>
      <c r="I187" s="32">
        <v>2009</v>
      </c>
      <c r="J187" s="32">
        <v>12551</v>
      </c>
      <c r="K187" s="31">
        <v>43424</v>
      </c>
      <c r="L187" s="31">
        <v>43570</v>
      </c>
      <c r="M187" s="30">
        <v>14105</v>
      </c>
    </row>
    <row r="188" spans="1:13" x14ac:dyDescent="0.3">
      <c r="A188" s="1" t="s">
        <v>429</v>
      </c>
      <c r="B188" s="1" t="s">
        <v>139</v>
      </c>
      <c r="C188" s="1" t="s">
        <v>32</v>
      </c>
      <c r="D188" s="1" t="s">
        <v>139</v>
      </c>
      <c r="E188" s="31">
        <v>43223</v>
      </c>
      <c r="F188" s="31">
        <v>43352</v>
      </c>
      <c r="G188" s="31">
        <v>43355</v>
      </c>
      <c r="H188" s="32">
        <v>130851</v>
      </c>
      <c r="I188" s="32">
        <v>18049</v>
      </c>
      <c r="J188" s="32">
        <v>112802</v>
      </c>
      <c r="K188" s="31"/>
      <c r="L188" s="1"/>
      <c r="M188" s="30">
        <v>0</v>
      </c>
    </row>
    <row r="189" spans="1:13" x14ac:dyDescent="0.3">
      <c r="A189" s="1" t="s">
        <v>430</v>
      </c>
      <c r="B189" s="1" t="s">
        <v>31</v>
      </c>
      <c r="C189" s="1" t="s">
        <v>32</v>
      </c>
      <c r="D189" s="1" t="s">
        <v>31</v>
      </c>
      <c r="E189" s="31">
        <v>43231</v>
      </c>
      <c r="F189" s="31">
        <v>43350</v>
      </c>
      <c r="G189" s="31">
        <v>43350</v>
      </c>
      <c r="H189" s="32">
        <v>328075</v>
      </c>
      <c r="I189" s="32">
        <v>45252</v>
      </c>
      <c r="J189" s="32">
        <v>282823</v>
      </c>
      <c r="K189" s="31">
        <v>43521</v>
      </c>
      <c r="L189" s="31">
        <v>43571</v>
      </c>
      <c r="M189" s="30">
        <v>266170.07</v>
      </c>
    </row>
    <row r="190" spans="1:13" x14ac:dyDescent="0.3">
      <c r="A190" s="1" t="s">
        <v>431</v>
      </c>
      <c r="B190" s="1" t="s">
        <v>8</v>
      </c>
      <c r="C190" s="1" t="s">
        <v>9</v>
      </c>
      <c r="D190" s="1" t="s">
        <v>10</v>
      </c>
      <c r="E190" s="31">
        <v>43238</v>
      </c>
      <c r="F190" s="31">
        <v>43366</v>
      </c>
      <c r="G190" s="31">
        <v>43369</v>
      </c>
      <c r="H190" s="32">
        <v>229745</v>
      </c>
      <c r="I190" s="32">
        <v>31689</v>
      </c>
      <c r="J190" s="32">
        <v>198056</v>
      </c>
      <c r="K190" s="31"/>
      <c r="L190" s="1"/>
      <c r="M190" s="30">
        <v>0</v>
      </c>
    </row>
    <row r="191" spans="1:13" x14ac:dyDescent="0.3">
      <c r="A191" s="1" t="s">
        <v>432</v>
      </c>
      <c r="B191" s="1" t="s">
        <v>78</v>
      </c>
      <c r="C191" s="1" t="s">
        <v>25</v>
      </c>
      <c r="D191" s="1" t="s">
        <v>68</v>
      </c>
      <c r="E191" s="31">
        <v>43245</v>
      </c>
      <c r="F191" s="31">
        <v>43372</v>
      </c>
      <c r="G191" s="31">
        <v>43373</v>
      </c>
      <c r="H191" s="32">
        <v>459698</v>
      </c>
      <c r="I191" s="32">
        <v>63407</v>
      </c>
      <c r="J191" s="32">
        <v>396291</v>
      </c>
      <c r="K191" s="31">
        <v>43530</v>
      </c>
      <c r="L191" s="31">
        <v>43571</v>
      </c>
      <c r="M191" s="30">
        <f>H191</f>
        <v>459698</v>
      </c>
    </row>
    <row r="192" spans="1:13" x14ac:dyDescent="0.3">
      <c r="A192" s="1" t="s">
        <v>433</v>
      </c>
      <c r="B192" s="1" t="s">
        <v>139</v>
      </c>
      <c r="C192" s="1" t="s">
        <v>32</v>
      </c>
      <c r="D192" s="1" t="s">
        <v>139</v>
      </c>
      <c r="E192" s="31">
        <v>43249</v>
      </c>
      <c r="F192" s="31">
        <v>43369</v>
      </c>
      <c r="G192" s="31">
        <v>43371</v>
      </c>
      <c r="H192" s="32">
        <v>544969</v>
      </c>
      <c r="I192" s="32">
        <v>75169</v>
      </c>
      <c r="J192" s="32">
        <v>469800</v>
      </c>
      <c r="K192" s="31"/>
      <c r="L192" s="1"/>
      <c r="M192" s="30">
        <v>0</v>
      </c>
    </row>
    <row r="193" spans="1:13" x14ac:dyDescent="0.3">
      <c r="A193" s="1" t="s">
        <v>434</v>
      </c>
      <c r="B193" s="1" t="s">
        <v>110</v>
      </c>
      <c r="C193" s="1" t="s">
        <v>111</v>
      </c>
      <c r="D193" s="1" t="s">
        <v>110</v>
      </c>
      <c r="E193" s="31">
        <v>43252</v>
      </c>
      <c r="F193" s="31">
        <v>43377</v>
      </c>
      <c r="G193" s="31">
        <v>43380</v>
      </c>
      <c r="H193" s="32">
        <v>316728</v>
      </c>
      <c r="I193" s="32">
        <v>43687</v>
      </c>
      <c r="J193" s="32">
        <v>273041</v>
      </c>
      <c r="K193" s="31"/>
      <c r="L193" s="1"/>
      <c r="M193" s="30">
        <v>0</v>
      </c>
    </row>
    <row r="194" spans="1:13" x14ac:dyDescent="0.3">
      <c r="A194" s="1" t="s">
        <v>435</v>
      </c>
      <c r="B194" s="1" t="s">
        <v>139</v>
      </c>
      <c r="C194" s="1" t="s">
        <v>32</v>
      </c>
      <c r="D194" s="1" t="s">
        <v>139</v>
      </c>
      <c r="E194" s="31">
        <v>43252</v>
      </c>
      <c r="F194" s="31">
        <v>43379</v>
      </c>
      <c r="G194" s="31">
        <v>43383</v>
      </c>
      <c r="H194" s="32">
        <v>98091</v>
      </c>
      <c r="I194" s="32">
        <v>13530</v>
      </c>
      <c r="J194" s="32">
        <v>84561</v>
      </c>
      <c r="K194" s="31"/>
      <c r="L194" s="1"/>
      <c r="M194" s="30">
        <v>0</v>
      </c>
    </row>
    <row r="195" spans="1:13" x14ac:dyDescent="0.3">
      <c r="A195" s="1" t="s">
        <v>436</v>
      </c>
      <c r="B195" s="1" t="s">
        <v>12</v>
      </c>
      <c r="C195" s="1" t="s">
        <v>13</v>
      </c>
      <c r="D195" s="1" t="s">
        <v>12</v>
      </c>
      <c r="E195" s="31">
        <v>43257</v>
      </c>
      <c r="F195" s="31">
        <v>43405</v>
      </c>
      <c r="G195" s="31">
        <v>43408</v>
      </c>
      <c r="H195" s="32">
        <v>2657980</v>
      </c>
      <c r="I195" s="32">
        <v>366618</v>
      </c>
      <c r="J195" s="32">
        <v>2291362</v>
      </c>
      <c r="K195" s="31"/>
      <c r="L195" s="1"/>
      <c r="M195" s="30">
        <v>0</v>
      </c>
    </row>
    <row r="196" spans="1:13" x14ac:dyDescent="0.3">
      <c r="A196" s="1" t="s">
        <v>38</v>
      </c>
      <c r="B196" s="1" t="s">
        <v>98</v>
      </c>
      <c r="C196" s="1" t="s">
        <v>40</v>
      </c>
      <c r="D196" s="1" t="s">
        <v>39</v>
      </c>
      <c r="E196" s="31">
        <v>43258</v>
      </c>
      <c r="F196" s="31">
        <v>43462</v>
      </c>
      <c r="G196" s="31">
        <v>43462</v>
      </c>
      <c r="H196" s="32">
        <v>1677616</v>
      </c>
      <c r="I196" s="32">
        <v>231396</v>
      </c>
      <c r="J196" s="32">
        <v>1446220</v>
      </c>
      <c r="K196" s="31">
        <v>43525</v>
      </c>
      <c r="L196" s="31">
        <v>43571</v>
      </c>
      <c r="M196" s="30">
        <f>H196</f>
        <v>1677616</v>
      </c>
    </row>
    <row r="197" spans="1:13" x14ac:dyDescent="0.3">
      <c r="A197" s="1" t="s">
        <v>437</v>
      </c>
      <c r="B197" s="1" t="s">
        <v>8</v>
      </c>
      <c r="C197" s="1" t="s">
        <v>9</v>
      </c>
      <c r="D197" s="1" t="s">
        <v>10</v>
      </c>
      <c r="E197" s="31">
        <v>43265</v>
      </c>
      <c r="F197" s="31">
        <v>43388</v>
      </c>
      <c r="G197" s="31">
        <v>43391</v>
      </c>
      <c r="H197" s="32">
        <v>400000</v>
      </c>
      <c r="I197" s="32">
        <v>55173</v>
      </c>
      <c r="J197" s="32">
        <v>344827</v>
      </c>
      <c r="K197" s="31"/>
      <c r="L197" s="1"/>
      <c r="M197" s="30">
        <v>0</v>
      </c>
    </row>
    <row r="198" spans="1:13" x14ac:dyDescent="0.3">
      <c r="A198" s="1" t="s">
        <v>438</v>
      </c>
      <c r="B198" s="1" t="s">
        <v>8</v>
      </c>
      <c r="C198" s="1" t="s">
        <v>9</v>
      </c>
      <c r="D198" s="1" t="s">
        <v>10</v>
      </c>
      <c r="E198" s="31">
        <v>43269</v>
      </c>
      <c r="F198" s="31">
        <v>43402</v>
      </c>
      <c r="G198" s="31">
        <v>43405</v>
      </c>
      <c r="H198" s="32">
        <v>525000</v>
      </c>
      <c r="I198" s="32">
        <v>72414</v>
      </c>
      <c r="J198" s="32">
        <v>452586</v>
      </c>
      <c r="K198" s="31"/>
      <c r="L198" s="1"/>
      <c r="M198" s="30">
        <v>0</v>
      </c>
    </row>
    <row r="199" spans="1:13" x14ac:dyDescent="0.3">
      <c r="A199" s="1" t="s">
        <v>439</v>
      </c>
      <c r="B199" s="1" t="s">
        <v>8</v>
      </c>
      <c r="C199" s="1" t="s">
        <v>9</v>
      </c>
      <c r="D199" s="1" t="s">
        <v>10</v>
      </c>
      <c r="E199" s="31">
        <v>43283</v>
      </c>
      <c r="F199" s="31">
        <v>43415</v>
      </c>
      <c r="G199" s="31">
        <v>43420</v>
      </c>
      <c r="H199" s="32">
        <v>500000</v>
      </c>
      <c r="I199" s="32">
        <v>68965.52</v>
      </c>
      <c r="J199" s="32">
        <v>431034.48</v>
      </c>
      <c r="K199" s="31"/>
      <c r="L199" s="1"/>
      <c r="M199" s="30">
        <v>0</v>
      </c>
    </row>
    <row r="200" spans="1:13" x14ac:dyDescent="0.3">
      <c r="A200" s="1" t="s">
        <v>440</v>
      </c>
      <c r="B200" s="1" t="s">
        <v>21</v>
      </c>
      <c r="C200" s="1" t="s">
        <v>22</v>
      </c>
      <c r="D200" s="1" t="s">
        <v>21</v>
      </c>
      <c r="E200" s="31">
        <v>43292</v>
      </c>
      <c r="F200" s="31">
        <v>43413</v>
      </c>
      <c r="G200" s="31">
        <v>43416</v>
      </c>
      <c r="H200" s="32">
        <v>115179</v>
      </c>
      <c r="I200" s="32">
        <v>15887</v>
      </c>
      <c r="J200" s="32">
        <v>99292</v>
      </c>
      <c r="K200" s="31"/>
      <c r="L200" s="1"/>
      <c r="M200" s="30">
        <v>0</v>
      </c>
    </row>
    <row r="201" spans="1:13" x14ac:dyDescent="0.3">
      <c r="A201" s="1" t="s">
        <v>441</v>
      </c>
      <c r="B201" s="1" t="s">
        <v>12</v>
      </c>
      <c r="C201" s="1" t="s">
        <v>13</v>
      </c>
      <c r="D201" s="1" t="s">
        <v>12</v>
      </c>
      <c r="E201" s="31">
        <v>43308</v>
      </c>
      <c r="F201" s="31">
        <v>43456</v>
      </c>
      <c r="G201" s="31">
        <v>43456</v>
      </c>
      <c r="H201" s="32">
        <f>I201+J201</f>
        <v>275538</v>
      </c>
      <c r="I201" s="32">
        <v>38006</v>
      </c>
      <c r="J201" s="32">
        <v>237532</v>
      </c>
      <c r="K201" s="31"/>
      <c r="L201" s="1"/>
      <c r="M201" s="30">
        <v>0</v>
      </c>
    </row>
    <row r="202" spans="1:13" x14ac:dyDescent="0.3">
      <c r="A202" s="1" t="s">
        <v>442</v>
      </c>
      <c r="B202" s="1" t="s">
        <v>139</v>
      </c>
      <c r="C202" s="1" t="s">
        <v>32</v>
      </c>
      <c r="D202" s="1" t="s">
        <v>139</v>
      </c>
      <c r="E202" s="31">
        <v>43313</v>
      </c>
      <c r="F202" s="31">
        <v>43436</v>
      </c>
      <c r="G202" s="31">
        <v>43442</v>
      </c>
      <c r="H202" s="32">
        <f t="shared" ref="H202:H236" si="3">I202+J202</f>
        <v>278552</v>
      </c>
      <c r="I202" s="32">
        <v>38421</v>
      </c>
      <c r="J202" s="32">
        <v>240131</v>
      </c>
      <c r="K202" s="31"/>
      <c r="L202" s="1"/>
      <c r="M202" s="30">
        <v>0</v>
      </c>
    </row>
    <row r="203" spans="1:13" x14ac:dyDescent="0.3">
      <c r="A203" s="1" t="s">
        <v>443</v>
      </c>
      <c r="B203" s="1" t="s">
        <v>21</v>
      </c>
      <c r="C203" s="1" t="s">
        <v>22</v>
      </c>
      <c r="D203" s="1" t="s">
        <v>21</v>
      </c>
      <c r="E203" s="31">
        <v>43327</v>
      </c>
      <c r="F203" s="31">
        <v>43449</v>
      </c>
      <c r="G203" s="31">
        <v>43453</v>
      </c>
      <c r="H203" s="32">
        <f t="shared" si="3"/>
        <v>226917</v>
      </c>
      <c r="I203" s="32">
        <v>31299</v>
      </c>
      <c r="J203" s="32">
        <v>195618</v>
      </c>
      <c r="K203" s="31"/>
      <c r="L203" s="1"/>
      <c r="M203" s="30">
        <v>0</v>
      </c>
    </row>
    <row r="204" spans="1:13" x14ac:dyDescent="0.3">
      <c r="A204" s="1" t="s">
        <v>444</v>
      </c>
      <c r="B204" s="1" t="s">
        <v>75</v>
      </c>
      <c r="C204" s="1" t="s">
        <v>76</v>
      </c>
      <c r="D204" s="1" t="s">
        <v>75</v>
      </c>
      <c r="E204" s="31">
        <v>43333</v>
      </c>
      <c r="F204" s="31">
        <v>43460</v>
      </c>
      <c r="G204" s="31">
        <v>43466</v>
      </c>
      <c r="H204" s="32">
        <f t="shared" si="3"/>
        <v>312604</v>
      </c>
      <c r="I204" s="32">
        <v>37892</v>
      </c>
      <c r="J204" s="32">
        <v>274712</v>
      </c>
      <c r="K204" s="31"/>
      <c r="L204" s="1"/>
      <c r="M204" s="30">
        <v>0</v>
      </c>
    </row>
    <row r="205" spans="1:13" x14ac:dyDescent="0.3">
      <c r="A205" s="1" t="s">
        <v>445</v>
      </c>
      <c r="B205" s="1" t="s">
        <v>178</v>
      </c>
      <c r="C205" s="1" t="s">
        <v>149</v>
      </c>
      <c r="D205" s="1" t="s">
        <v>150</v>
      </c>
      <c r="E205" s="31">
        <v>43333</v>
      </c>
      <c r="F205" s="31">
        <v>43517</v>
      </c>
      <c r="G205" s="31">
        <v>43523</v>
      </c>
      <c r="H205" s="32">
        <f t="shared" si="3"/>
        <v>21218</v>
      </c>
      <c r="I205" s="32">
        <v>2927</v>
      </c>
      <c r="J205" s="32">
        <v>18291</v>
      </c>
      <c r="K205" s="31"/>
      <c r="L205" s="1"/>
      <c r="M205" s="30">
        <v>0</v>
      </c>
    </row>
    <row r="206" spans="1:13" x14ac:dyDescent="0.3">
      <c r="A206" s="1" t="s">
        <v>446</v>
      </c>
      <c r="B206" s="1" t="s">
        <v>8</v>
      </c>
      <c r="C206" s="1" t="s">
        <v>9</v>
      </c>
      <c r="D206" s="1" t="s">
        <v>10</v>
      </c>
      <c r="E206" s="31">
        <v>43333</v>
      </c>
      <c r="F206" s="31">
        <v>43460</v>
      </c>
      <c r="G206" s="31">
        <v>43460</v>
      </c>
      <c r="H206" s="32">
        <f t="shared" si="3"/>
        <v>282307</v>
      </c>
      <c r="I206" s="32">
        <v>38939</v>
      </c>
      <c r="J206" s="32">
        <v>243368</v>
      </c>
      <c r="K206" s="31"/>
      <c r="L206" s="1"/>
      <c r="M206" s="30">
        <v>0</v>
      </c>
    </row>
    <row r="207" spans="1:13" x14ac:dyDescent="0.3">
      <c r="A207" s="1" t="s">
        <v>447</v>
      </c>
      <c r="B207" s="1" t="s">
        <v>31</v>
      </c>
      <c r="C207" s="1" t="s">
        <v>32</v>
      </c>
      <c r="D207" s="1" t="s">
        <v>31</v>
      </c>
      <c r="E207" s="31">
        <v>43339</v>
      </c>
      <c r="F207" s="31">
        <v>43461</v>
      </c>
      <c r="G207" s="31">
        <v>43461</v>
      </c>
      <c r="H207" s="32">
        <f t="shared" si="3"/>
        <v>1392313</v>
      </c>
      <c r="I207" s="32">
        <v>192044</v>
      </c>
      <c r="J207" s="32">
        <v>1200269</v>
      </c>
      <c r="K207" s="31"/>
      <c r="L207" s="1"/>
      <c r="M207" s="30">
        <v>0</v>
      </c>
    </row>
    <row r="208" spans="1:13" x14ac:dyDescent="0.3">
      <c r="A208" s="1" t="s">
        <v>448</v>
      </c>
      <c r="B208" s="1" t="s">
        <v>8</v>
      </c>
      <c r="C208" s="1" t="s">
        <v>9</v>
      </c>
      <c r="D208" s="1" t="s">
        <v>10</v>
      </c>
      <c r="E208" s="31">
        <v>43339</v>
      </c>
      <c r="F208" s="31">
        <v>43475</v>
      </c>
      <c r="G208" s="31">
        <v>43477</v>
      </c>
      <c r="H208" s="32">
        <f t="shared" si="3"/>
        <v>272375</v>
      </c>
      <c r="I208" s="32">
        <v>37569</v>
      </c>
      <c r="J208" s="32">
        <v>234806</v>
      </c>
      <c r="K208" s="31"/>
      <c r="L208" s="1"/>
      <c r="M208" s="30">
        <v>0</v>
      </c>
    </row>
    <row r="209" spans="1:13" x14ac:dyDescent="0.3">
      <c r="A209" s="1" t="s">
        <v>449</v>
      </c>
      <c r="B209" s="1" t="s">
        <v>455</v>
      </c>
      <c r="C209" s="1" t="s">
        <v>13</v>
      </c>
      <c r="D209" s="1" t="s">
        <v>12</v>
      </c>
      <c r="E209" s="31">
        <v>43340</v>
      </c>
      <c r="F209" s="31">
        <v>43574</v>
      </c>
      <c r="G209" s="31">
        <v>43575</v>
      </c>
      <c r="H209" s="32">
        <f t="shared" si="3"/>
        <v>137827</v>
      </c>
      <c r="I209" s="32">
        <v>19011</v>
      </c>
      <c r="J209" s="32">
        <v>118816</v>
      </c>
      <c r="K209" s="31"/>
      <c r="L209" s="1"/>
      <c r="M209" s="30">
        <v>0</v>
      </c>
    </row>
    <row r="210" spans="1:13" x14ac:dyDescent="0.3">
      <c r="A210" s="1" t="s">
        <v>450</v>
      </c>
      <c r="B210" s="1" t="s">
        <v>39</v>
      </c>
      <c r="C210" s="1" t="s">
        <v>40</v>
      </c>
      <c r="D210" s="1" t="s">
        <v>39</v>
      </c>
      <c r="E210" s="31">
        <v>43342</v>
      </c>
      <c r="F210" s="31">
        <v>43470</v>
      </c>
      <c r="G210" s="31">
        <v>43493</v>
      </c>
      <c r="H210" s="32">
        <f t="shared" si="3"/>
        <v>477641</v>
      </c>
      <c r="I210" s="32">
        <v>65882</v>
      </c>
      <c r="J210" s="32">
        <v>411759</v>
      </c>
      <c r="K210" s="31"/>
      <c r="L210" s="1"/>
      <c r="M210" s="30">
        <v>0</v>
      </c>
    </row>
    <row r="211" spans="1:13" x14ac:dyDescent="0.3">
      <c r="A211" s="1" t="s">
        <v>451</v>
      </c>
      <c r="B211" s="1" t="s">
        <v>21</v>
      </c>
      <c r="C211" s="1" t="s">
        <v>22</v>
      </c>
      <c r="D211" s="1" t="s">
        <v>21</v>
      </c>
      <c r="E211" s="31">
        <v>43343</v>
      </c>
      <c r="F211" s="31">
        <v>43474</v>
      </c>
      <c r="G211" s="31">
        <v>43474</v>
      </c>
      <c r="H211" s="32">
        <f t="shared" si="3"/>
        <v>732395</v>
      </c>
      <c r="I211" s="32">
        <v>101020</v>
      </c>
      <c r="J211" s="32">
        <v>631375</v>
      </c>
      <c r="K211" s="31"/>
      <c r="L211" s="1"/>
      <c r="M211" s="30">
        <v>0</v>
      </c>
    </row>
    <row r="212" spans="1:13" x14ac:dyDescent="0.3">
      <c r="A212" s="1" t="s">
        <v>476</v>
      </c>
      <c r="B212" s="1" t="s">
        <v>28</v>
      </c>
      <c r="C212" s="1" t="s">
        <v>29</v>
      </c>
      <c r="D212" s="1" t="s">
        <v>28</v>
      </c>
      <c r="E212" s="31">
        <v>43343</v>
      </c>
      <c r="F212" s="31">
        <v>43472</v>
      </c>
      <c r="G212" s="31">
        <v>43483</v>
      </c>
      <c r="H212" s="32">
        <f t="shared" si="3"/>
        <v>171296</v>
      </c>
      <c r="I212" s="32">
        <v>23628</v>
      </c>
      <c r="J212" s="32">
        <v>147668</v>
      </c>
      <c r="K212" s="31"/>
      <c r="L212" s="1"/>
      <c r="M212" s="30">
        <v>0</v>
      </c>
    </row>
    <row r="213" spans="1:13" x14ac:dyDescent="0.3">
      <c r="A213" s="1" t="s">
        <v>452</v>
      </c>
      <c r="B213" s="1" t="s">
        <v>12</v>
      </c>
      <c r="C213" s="1" t="s">
        <v>13</v>
      </c>
      <c r="D213" s="1" t="s">
        <v>12</v>
      </c>
      <c r="E213" s="31">
        <v>43347</v>
      </c>
      <c r="F213" s="31">
        <v>43511</v>
      </c>
      <c r="G213" s="31">
        <v>43519</v>
      </c>
      <c r="H213" s="32">
        <f t="shared" si="3"/>
        <v>160609</v>
      </c>
      <c r="I213" s="32">
        <v>22153</v>
      </c>
      <c r="J213" s="32">
        <v>138456</v>
      </c>
      <c r="K213" s="31"/>
      <c r="L213" s="1"/>
      <c r="M213" s="30">
        <v>0</v>
      </c>
    </row>
    <row r="214" spans="1:13" x14ac:dyDescent="0.3">
      <c r="A214" s="1" t="s">
        <v>453</v>
      </c>
      <c r="B214" s="1" t="s">
        <v>12</v>
      </c>
      <c r="C214" s="1" t="s">
        <v>13</v>
      </c>
      <c r="D214" s="1" t="s">
        <v>12</v>
      </c>
      <c r="E214" s="31">
        <v>43350</v>
      </c>
      <c r="F214" s="31">
        <v>43521</v>
      </c>
      <c r="G214" s="31">
        <v>43528</v>
      </c>
      <c r="H214" s="32">
        <f t="shared" si="3"/>
        <v>251760</v>
      </c>
      <c r="I214" s="32">
        <v>34726</v>
      </c>
      <c r="J214" s="32">
        <v>217034</v>
      </c>
      <c r="K214" s="31"/>
      <c r="L214" s="1"/>
      <c r="M214" s="30">
        <v>0</v>
      </c>
    </row>
    <row r="215" spans="1:13" x14ac:dyDescent="0.3">
      <c r="A215" s="1" t="s">
        <v>454</v>
      </c>
      <c r="B215" s="1" t="s">
        <v>31</v>
      </c>
      <c r="C215" s="1" t="s">
        <v>32</v>
      </c>
      <c r="D215" s="1" t="s">
        <v>31</v>
      </c>
      <c r="E215" s="31">
        <v>43355</v>
      </c>
      <c r="F215" s="31">
        <v>43479</v>
      </c>
      <c r="G215" s="31">
        <v>43479</v>
      </c>
      <c r="H215" s="32">
        <f t="shared" si="3"/>
        <v>49771</v>
      </c>
      <c r="I215" s="32">
        <v>6865</v>
      </c>
      <c r="J215" s="32">
        <v>42906</v>
      </c>
      <c r="K215" s="31"/>
      <c r="L215" s="1"/>
      <c r="M215" s="30">
        <v>0</v>
      </c>
    </row>
    <row r="216" spans="1:13" x14ac:dyDescent="0.3">
      <c r="A216" s="1" t="s">
        <v>477</v>
      </c>
      <c r="B216" s="1" t="s">
        <v>28</v>
      </c>
      <c r="C216" s="1" t="s">
        <v>29</v>
      </c>
      <c r="D216" s="1" t="s">
        <v>28</v>
      </c>
      <c r="E216" s="31">
        <v>43368</v>
      </c>
      <c r="F216" s="31">
        <v>43505</v>
      </c>
      <c r="G216" s="31">
        <v>43506</v>
      </c>
      <c r="H216" s="32">
        <f t="shared" si="3"/>
        <v>445589</v>
      </c>
      <c r="I216" s="32">
        <v>61461</v>
      </c>
      <c r="J216" s="32">
        <v>384128</v>
      </c>
      <c r="K216" s="31"/>
      <c r="L216" s="1"/>
      <c r="M216" s="30">
        <v>0</v>
      </c>
    </row>
    <row r="217" spans="1:13" x14ac:dyDescent="0.3">
      <c r="A217" s="1" t="s">
        <v>478</v>
      </c>
      <c r="B217" s="1" t="s">
        <v>8</v>
      </c>
      <c r="C217" s="1" t="s">
        <v>9</v>
      </c>
      <c r="D217" s="1" t="s">
        <v>10</v>
      </c>
      <c r="E217" s="31">
        <v>43382</v>
      </c>
      <c r="F217" s="31">
        <v>43506</v>
      </c>
      <c r="G217" s="31">
        <v>43509</v>
      </c>
      <c r="H217" s="32">
        <f t="shared" si="3"/>
        <v>290075</v>
      </c>
      <c r="I217" s="32">
        <v>40011</v>
      </c>
      <c r="J217" s="32">
        <v>250064</v>
      </c>
      <c r="K217" s="31"/>
      <c r="L217" s="1"/>
      <c r="M217" s="30">
        <v>0</v>
      </c>
    </row>
    <row r="218" spans="1:13" x14ac:dyDescent="0.3">
      <c r="A218" s="1" t="s">
        <v>479</v>
      </c>
      <c r="B218" s="1" t="s">
        <v>8</v>
      </c>
      <c r="C218" s="1" t="s">
        <v>9</v>
      </c>
      <c r="D218" s="1" t="s">
        <v>10</v>
      </c>
      <c r="E218" s="31">
        <v>43385</v>
      </c>
      <c r="F218" s="31">
        <v>43538</v>
      </c>
      <c r="G218" s="31">
        <v>43540</v>
      </c>
      <c r="H218" s="32">
        <f t="shared" si="3"/>
        <v>313797</v>
      </c>
      <c r="I218" s="32">
        <v>36386</v>
      </c>
      <c r="J218" s="32">
        <v>277411</v>
      </c>
      <c r="K218" s="31"/>
      <c r="L218" s="1"/>
      <c r="M218" s="30">
        <v>0</v>
      </c>
    </row>
    <row r="219" spans="1:13" x14ac:dyDescent="0.3">
      <c r="A219" s="1" t="s">
        <v>131</v>
      </c>
      <c r="B219" s="1" t="s">
        <v>8</v>
      </c>
      <c r="C219" s="1" t="s">
        <v>9</v>
      </c>
      <c r="D219" s="1" t="s">
        <v>10</v>
      </c>
      <c r="E219" s="31">
        <v>43385</v>
      </c>
      <c r="F219" s="31">
        <v>43581</v>
      </c>
      <c r="G219" s="31">
        <v>43583</v>
      </c>
      <c r="H219" s="32">
        <f t="shared" si="3"/>
        <v>277272</v>
      </c>
      <c r="I219" s="32">
        <v>38245</v>
      </c>
      <c r="J219" s="32">
        <v>239027</v>
      </c>
      <c r="K219" s="31"/>
      <c r="L219" s="1"/>
      <c r="M219" s="30">
        <v>0</v>
      </c>
    </row>
    <row r="220" spans="1:13" x14ac:dyDescent="0.3">
      <c r="A220" s="1" t="s">
        <v>481</v>
      </c>
      <c r="B220" s="1" t="s">
        <v>8</v>
      </c>
      <c r="C220" s="1" t="s">
        <v>9</v>
      </c>
      <c r="D220" s="1" t="s">
        <v>10</v>
      </c>
      <c r="E220" s="31">
        <v>43385</v>
      </c>
      <c r="F220" s="31">
        <v>43518</v>
      </c>
      <c r="G220" s="31">
        <v>43520</v>
      </c>
      <c r="H220" s="32">
        <f t="shared" si="3"/>
        <v>308912</v>
      </c>
      <c r="I220" s="32">
        <v>42609</v>
      </c>
      <c r="J220" s="32">
        <v>266303</v>
      </c>
      <c r="K220" s="31"/>
      <c r="L220" s="1"/>
      <c r="M220" s="30">
        <v>0</v>
      </c>
    </row>
    <row r="221" spans="1:13" x14ac:dyDescent="0.3">
      <c r="A221" s="1" t="s">
        <v>482</v>
      </c>
      <c r="B221" s="1" t="s">
        <v>43</v>
      </c>
      <c r="C221" s="1" t="s">
        <v>44</v>
      </c>
      <c r="D221" s="1" t="s">
        <v>45</v>
      </c>
      <c r="E221" s="31">
        <v>43389</v>
      </c>
      <c r="F221" s="31">
        <v>43518</v>
      </c>
      <c r="G221" s="31">
        <v>43519</v>
      </c>
      <c r="H221" s="32">
        <f t="shared" si="3"/>
        <v>34886</v>
      </c>
      <c r="I221" s="32">
        <v>4812</v>
      </c>
      <c r="J221" s="32">
        <v>30074</v>
      </c>
      <c r="K221" s="31"/>
      <c r="L221" s="1"/>
      <c r="M221" s="30">
        <v>0</v>
      </c>
    </row>
    <row r="222" spans="1:13" x14ac:dyDescent="0.3">
      <c r="A222" s="1" t="s">
        <v>483</v>
      </c>
      <c r="B222" s="1" t="s">
        <v>28</v>
      </c>
      <c r="C222" s="1" t="s">
        <v>29</v>
      </c>
      <c r="D222" s="1" t="s">
        <v>28</v>
      </c>
      <c r="E222" s="31">
        <v>43399</v>
      </c>
      <c r="F222" s="31">
        <v>43526</v>
      </c>
      <c r="G222" s="31">
        <v>43527</v>
      </c>
      <c r="H222" s="32">
        <f t="shared" si="3"/>
        <v>451419</v>
      </c>
      <c r="I222" s="32">
        <v>62265</v>
      </c>
      <c r="J222" s="32">
        <v>389154</v>
      </c>
      <c r="K222" s="31"/>
      <c r="L222" s="1"/>
      <c r="M222" s="30">
        <v>0</v>
      </c>
    </row>
    <row r="223" spans="1:13" x14ac:dyDescent="0.3">
      <c r="A223" s="1" t="s">
        <v>484</v>
      </c>
      <c r="B223" s="1" t="s">
        <v>21</v>
      </c>
      <c r="C223" s="1" t="s">
        <v>22</v>
      </c>
      <c r="D223" s="1" t="s">
        <v>21</v>
      </c>
      <c r="E223" s="31">
        <v>43409</v>
      </c>
      <c r="F223" s="31">
        <v>43530</v>
      </c>
      <c r="G223" s="31">
        <v>43534</v>
      </c>
      <c r="H223" s="32">
        <f t="shared" si="3"/>
        <v>50582</v>
      </c>
      <c r="I223" s="32">
        <v>6977</v>
      </c>
      <c r="J223" s="32">
        <v>43605</v>
      </c>
      <c r="K223" s="31"/>
      <c r="L223" s="1"/>
      <c r="M223" s="30">
        <v>0</v>
      </c>
    </row>
    <row r="224" spans="1:13" x14ac:dyDescent="0.3">
      <c r="A224" s="1" t="s">
        <v>485</v>
      </c>
      <c r="B224" s="1" t="s">
        <v>21</v>
      </c>
      <c r="C224" s="1" t="s">
        <v>22</v>
      </c>
      <c r="D224" s="1" t="s">
        <v>21</v>
      </c>
      <c r="E224" s="31">
        <v>43410</v>
      </c>
      <c r="F224" s="31">
        <v>43537</v>
      </c>
      <c r="G224" s="31">
        <v>43540</v>
      </c>
      <c r="H224" s="32">
        <f t="shared" si="3"/>
        <v>373377</v>
      </c>
      <c r="I224" s="32">
        <v>51501</v>
      </c>
      <c r="J224" s="32">
        <v>321876</v>
      </c>
      <c r="K224" s="31"/>
      <c r="L224" s="1"/>
      <c r="M224" s="30">
        <v>0</v>
      </c>
    </row>
    <row r="225" spans="1:13" x14ac:dyDescent="0.3">
      <c r="A225" s="1" t="s">
        <v>486</v>
      </c>
      <c r="B225" s="1" t="s">
        <v>102</v>
      </c>
      <c r="C225" s="1" t="s">
        <v>101</v>
      </c>
      <c r="D225" s="1" t="s">
        <v>102</v>
      </c>
      <c r="E225" s="31">
        <v>43412</v>
      </c>
      <c r="F225" s="31">
        <v>43537</v>
      </c>
      <c r="G225" s="31">
        <v>43540</v>
      </c>
      <c r="H225" s="32">
        <f t="shared" si="3"/>
        <v>96521</v>
      </c>
      <c r="I225" s="32">
        <v>13314</v>
      </c>
      <c r="J225" s="32">
        <v>83207</v>
      </c>
      <c r="K225" s="31"/>
      <c r="L225" s="1"/>
      <c r="M225" s="30">
        <v>0</v>
      </c>
    </row>
    <row r="226" spans="1:13" x14ac:dyDescent="0.3">
      <c r="A226" s="1" t="s">
        <v>487</v>
      </c>
      <c r="B226" s="1" t="s">
        <v>43</v>
      </c>
      <c r="C226" s="1" t="s">
        <v>44</v>
      </c>
      <c r="D226" s="1" t="s">
        <v>45</v>
      </c>
      <c r="E226" s="31">
        <v>43418</v>
      </c>
      <c r="F226" s="31">
        <v>43542</v>
      </c>
      <c r="G226" s="31">
        <v>43547</v>
      </c>
      <c r="H226" s="32">
        <f t="shared" si="3"/>
        <v>45086</v>
      </c>
      <c r="I226" s="32">
        <v>6219</v>
      </c>
      <c r="J226" s="32">
        <v>38867</v>
      </c>
      <c r="K226" s="31"/>
      <c r="L226" s="1"/>
      <c r="M226" s="30">
        <v>0</v>
      </c>
    </row>
    <row r="227" spans="1:13" x14ac:dyDescent="0.3">
      <c r="A227" s="1" t="s">
        <v>488</v>
      </c>
      <c r="B227" s="1" t="s">
        <v>21</v>
      </c>
      <c r="C227" s="1" t="s">
        <v>22</v>
      </c>
      <c r="D227" s="1" t="s">
        <v>21</v>
      </c>
      <c r="E227" s="31">
        <v>43424</v>
      </c>
      <c r="F227" s="31">
        <v>43545</v>
      </c>
      <c r="G227" s="31">
        <v>43555</v>
      </c>
      <c r="H227" s="32">
        <f t="shared" si="3"/>
        <v>253296</v>
      </c>
      <c r="I227" s="32">
        <v>34938</v>
      </c>
      <c r="J227" s="32">
        <v>218358</v>
      </c>
      <c r="K227" s="31"/>
      <c r="L227" s="1"/>
      <c r="M227" s="30">
        <v>0</v>
      </c>
    </row>
    <row r="228" spans="1:13" x14ac:dyDescent="0.3">
      <c r="A228" s="1" t="s">
        <v>489</v>
      </c>
      <c r="B228" s="1" t="s">
        <v>78</v>
      </c>
      <c r="C228" s="1" t="s">
        <v>25</v>
      </c>
      <c r="D228" s="1" t="s">
        <v>68</v>
      </c>
      <c r="E228" s="31">
        <v>43424</v>
      </c>
      <c r="F228" s="31">
        <v>43546</v>
      </c>
      <c r="G228" s="31">
        <v>43548</v>
      </c>
      <c r="H228" s="32">
        <f t="shared" si="3"/>
        <v>3875297</v>
      </c>
      <c r="I228" s="32">
        <v>534524</v>
      </c>
      <c r="J228" s="32">
        <v>3340773</v>
      </c>
      <c r="K228" s="31"/>
      <c r="L228" s="1"/>
      <c r="M228" s="30">
        <v>0</v>
      </c>
    </row>
    <row r="229" spans="1:13" x14ac:dyDescent="0.3">
      <c r="A229" s="1" t="s">
        <v>490</v>
      </c>
      <c r="B229" s="1" t="s">
        <v>24</v>
      </c>
      <c r="C229" s="1" t="s">
        <v>25</v>
      </c>
      <c r="D229" s="1" t="s">
        <v>68</v>
      </c>
      <c r="E229" s="31">
        <v>43430</v>
      </c>
      <c r="F229" s="31">
        <v>43551</v>
      </c>
      <c r="G229" s="31">
        <v>43566</v>
      </c>
      <c r="H229" s="32">
        <f t="shared" si="3"/>
        <v>302984</v>
      </c>
      <c r="I229" s="32">
        <v>41791</v>
      </c>
      <c r="J229" s="32">
        <v>261193</v>
      </c>
      <c r="K229" s="31"/>
      <c r="L229" s="1"/>
      <c r="M229" s="30">
        <v>0</v>
      </c>
    </row>
    <row r="230" spans="1:13" x14ac:dyDescent="0.3">
      <c r="A230" s="1" t="s">
        <v>491</v>
      </c>
      <c r="B230" s="1" t="s">
        <v>24</v>
      </c>
      <c r="C230" s="1" t="s">
        <v>25</v>
      </c>
      <c r="D230" s="1" t="s">
        <v>68</v>
      </c>
      <c r="E230" s="31">
        <v>43430</v>
      </c>
      <c r="F230" s="31">
        <v>43551</v>
      </c>
      <c r="G230" s="31">
        <v>43555</v>
      </c>
      <c r="H230" s="32">
        <f t="shared" si="3"/>
        <v>649667</v>
      </c>
      <c r="I230" s="32">
        <v>89610</v>
      </c>
      <c r="J230" s="32">
        <v>560057</v>
      </c>
      <c r="K230" s="31"/>
      <c r="L230" s="1"/>
      <c r="M230" s="30">
        <v>0</v>
      </c>
    </row>
    <row r="231" spans="1:13" x14ac:dyDescent="0.3">
      <c r="A231" s="1" t="s">
        <v>492</v>
      </c>
      <c r="B231" s="1" t="s">
        <v>75</v>
      </c>
      <c r="C231" s="1" t="s">
        <v>76</v>
      </c>
      <c r="D231" s="1" t="s">
        <v>75</v>
      </c>
      <c r="E231" s="31">
        <v>43432</v>
      </c>
      <c r="F231" s="31">
        <v>43553</v>
      </c>
      <c r="G231" s="31">
        <v>43555</v>
      </c>
      <c r="H231" s="32">
        <f t="shared" si="3"/>
        <v>81326</v>
      </c>
      <c r="I231" s="32">
        <v>11218</v>
      </c>
      <c r="J231" s="32">
        <v>70108</v>
      </c>
      <c r="K231" s="31"/>
      <c r="L231" s="1"/>
      <c r="M231" s="30">
        <v>0</v>
      </c>
    </row>
    <row r="232" spans="1:13" x14ac:dyDescent="0.3">
      <c r="A232" s="1" t="s">
        <v>493</v>
      </c>
      <c r="B232" s="1" t="s">
        <v>8</v>
      </c>
      <c r="C232" s="1" t="s">
        <v>9</v>
      </c>
      <c r="D232" s="1" t="s">
        <v>10</v>
      </c>
      <c r="E232" s="31">
        <v>43432</v>
      </c>
      <c r="F232" s="31">
        <v>43562</v>
      </c>
      <c r="G232" s="31">
        <v>43565</v>
      </c>
      <c r="H232" s="32">
        <f t="shared" si="3"/>
        <v>255580</v>
      </c>
      <c r="I232" s="32">
        <v>35253</v>
      </c>
      <c r="J232" s="32">
        <v>220327</v>
      </c>
      <c r="K232" s="31"/>
      <c r="L232" s="1"/>
      <c r="M232" s="30">
        <v>0</v>
      </c>
    </row>
    <row r="233" spans="1:13" x14ac:dyDescent="0.3">
      <c r="A233" s="1" t="s">
        <v>494</v>
      </c>
      <c r="B233" s="1" t="s">
        <v>8</v>
      </c>
      <c r="C233" s="1" t="s">
        <v>9</v>
      </c>
      <c r="D233" s="1" t="s">
        <v>10</v>
      </c>
      <c r="E233" s="31">
        <v>43432</v>
      </c>
      <c r="F233" s="31">
        <v>43602</v>
      </c>
      <c r="G233" s="31">
        <v>43607</v>
      </c>
      <c r="H233" s="32">
        <f t="shared" si="3"/>
        <v>450000</v>
      </c>
      <c r="I233" s="32">
        <v>62069</v>
      </c>
      <c r="J233" s="32">
        <v>387931</v>
      </c>
      <c r="K233" s="31"/>
      <c r="L233" s="1"/>
      <c r="M233" s="30">
        <v>0</v>
      </c>
    </row>
    <row r="234" spans="1:13" x14ac:dyDescent="0.3">
      <c r="A234" s="1" t="s">
        <v>496</v>
      </c>
      <c r="B234" s="1" t="s">
        <v>386</v>
      </c>
      <c r="C234" s="1" t="s">
        <v>390</v>
      </c>
      <c r="D234" s="1" t="s">
        <v>386</v>
      </c>
      <c r="E234" s="31">
        <v>43440</v>
      </c>
      <c r="F234" s="31">
        <v>43568</v>
      </c>
      <c r="G234" s="31">
        <v>43569</v>
      </c>
      <c r="H234" s="32">
        <f t="shared" si="3"/>
        <v>53755</v>
      </c>
      <c r="I234" s="32">
        <v>7415</v>
      </c>
      <c r="J234" s="32">
        <v>46340</v>
      </c>
      <c r="K234" s="31"/>
      <c r="L234" s="1"/>
      <c r="M234" s="30">
        <v>0</v>
      </c>
    </row>
    <row r="235" spans="1:13" x14ac:dyDescent="0.3">
      <c r="A235" s="1" t="s">
        <v>497</v>
      </c>
      <c r="B235" s="1" t="s">
        <v>31</v>
      </c>
      <c r="C235" s="1" t="s">
        <v>32</v>
      </c>
      <c r="D235" s="1" t="s">
        <v>31</v>
      </c>
      <c r="E235" s="31">
        <v>43441</v>
      </c>
      <c r="F235" s="31">
        <v>43599</v>
      </c>
      <c r="G235" s="31">
        <v>43602</v>
      </c>
      <c r="H235" s="32">
        <f t="shared" si="3"/>
        <v>66147</v>
      </c>
      <c r="I235" s="32">
        <v>9124</v>
      </c>
      <c r="J235" s="32">
        <v>57023</v>
      </c>
      <c r="K235" s="31"/>
      <c r="L235" s="1"/>
      <c r="M235" s="30">
        <v>0</v>
      </c>
    </row>
    <row r="236" spans="1:13" x14ac:dyDescent="0.3">
      <c r="A236" s="1" t="s">
        <v>498</v>
      </c>
      <c r="B236" s="1" t="s">
        <v>139</v>
      </c>
      <c r="C236" s="1" t="s">
        <v>32</v>
      </c>
      <c r="D236" s="1" t="s">
        <v>139</v>
      </c>
      <c r="E236" s="31">
        <v>43445</v>
      </c>
      <c r="F236" s="31">
        <v>43572</v>
      </c>
      <c r="G236" s="31">
        <v>43575</v>
      </c>
      <c r="H236" s="32">
        <f t="shared" si="3"/>
        <v>959061</v>
      </c>
      <c r="I236" s="32">
        <v>132285</v>
      </c>
      <c r="J236" s="32">
        <v>826776</v>
      </c>
      <c r="K236" s="31"/>
      <c r="L236" s="1"/>
      <c r="M236" s="30">
        <v>0</v>
      </c>
    </row>
    <row r="237" spans="1:13" x14ac:dyDescent="0.3">
      <c r="A237" s="1" t="s">
        <v>499</v>
      </c>
      <c r="B237" s="1" t="s">
        <v>8</v>
      </c>
      <c r="C237" s="1" t="s">
        <v>9</v>
      </c>
      <c r="D237" s="1" t="s">
        <v>10</v>
      </c>
      <c r="E237" s="31">
        <v>43448</v>
      </c>
      <c r="F237" s="31">
        <v>43583</v>
      </c>
      <c r="G237" s="31">
        <v>43586</v>
      </c>
      <c r="H237" s="32">
        <f>I237+J237</f>
        <v>250000</v>
      </c>
      <c r="I237" s="32">
        <v>34483</v>
      </c>
      <c r="J237" s="32">
        <v>215517</v>
      </c>
      <c r="K237" s="31"/>
      <c r="L237" s="1"/>
      <c r="M237" s="30">
        <v>0</v>
      </c>
    </row>
    <row r="238" spans="1:13" x14ac:dyDescent="0.3">
      <c r="A238" s="1" t="s">
        <v>500</v>
      </c>
      <c r="B238" s="1" t="s">
        <v>12</v>
      </c>
      <c r="C238" s="1" t="s">
        <v>13</v>
      </c>
      <c r="D238" s="1" t="s">
        <v>12</v>
      </c>
      <c r="E238" s="31">
        <v>43448</v>
      </c>
      <c r="F238" s="31">
        <v>43625</v>
      </c>
      <c r="G238" s="31">
        <v>43631</v>
      </c>
      <c r="H238" s="32">
        <f t="shared" ref="H238:H242" si="4">I238+J238</f>
        <v>131983</v>
      </c>
      <c r="I238" s="32">
        <v>18205</v>
      </c>
      <c r="J238" s="32">
        <v>113778</v>
      </c>
      <c r="K238" s="31"/>
      <c r="L238" s="1"/>
      <c r="M238" s="30">
        <v>0</v>
      </c>
    </row>
    <row r="239" spans="1:13" x14ac:dyDescent="0.3">
      <c r="A239" s="1" t="s">
        <v>501</v>
      </c>
      <c r="B239" s="1" t="s">
        <v>39</v>
      </c>
      <c r="C239" s="1" t="s">
        <v>40</v>
      </c>
      <c r="D239" s="1" t="s">
        <v>39</v>
      </c>
      <c r="E239" s="31">
        <v>43452</v>
      </c>
      <c r="F239" s="31">
        <v>43575</v>
      </c>
      <c r="G239" s="31">
        <v>43576</v>
      </c>
      <c r="H239" s="32">
        <f t="shared" si="4"/>
        <v>268391</v>
      </c>
      <c r="I239" s="32">
        <v>37020</v>
      </c>
      <c r="J239" s="32">
        <v>231371</v>
      </c>
      <c r="K239" s="31"/>
      <c r="L239" s="1"/>
      <c r="M239" s="30">
        <v>0</v>
      </c>
    </row>
    <row r="240" spans="1:13" x14ac:dyDescent="0.3">
      <c r="A240" s="1" t="s">
        <v>502</v>
      </c>
      <c r="B240" s="1" t="s">
        <v>386</v>
      </c>
      <c r="C240" s="1" t="s">
        <v>390</v>
      </c>
      <c r="D240" s="1" t="s">
        <v>386</v>
      </c>
      <c r="E240" s="31">
        <v>43453</v>
      </c>
      <c r="F240" s="31">
        <v>43609</v>
      </c>
      <c r="G240" s="31">
        <v>43612</v>
      </c>
      <c r="H240" s="32">
        <f t="shared" si="4"/>
        <v>12000</v>
      </c>
      <c r="I240" s="32">
        <v>1656</v>
      </c>
      <c r="J240" s="32">
        <v>10344</v>
      </c>
      <c r="K240" s="31"/>
      <c r="L240" s="1"/>
      <c r="M240" s="30">
        <v>0</v>
      </c>
    </row>
    <row r="241" spans="1:13" x14ac:dyDescent="0.3">
      <c r="A241" s="1" t="s">
        <v>503</v>
      </c>
      <c r="B241" s="1" t="s">
        <v>12</v>
      </c>
      <c r="C241" s="1" t="s">
        <v>13</v>
      </c>
      <c r="D241" s="1" t="s">
        <v>12</v>
      </c>
      <c r="E241" s="31">
        <v>43455</v>
      </c>
      <c r="F241" s="31">
        <v>43640</v>
      </c>
      <c r="G241" s="31">
        <v>43653</v>
      </c>
      <c r="H241" s="32">
        <f t="shared" si="4"/>
        <v>155576</v>
      </c>
      <c r="I241" s="32">
        <v>21459</v>
      </c>
      <c r="J241" s="32">
        <v>134117</v>
      </c>
      <c r="K241" s="31"/>
      <c r="L241" s="1"/>
      <c r="M241" s="30">
        <v>0</v>
      </c>
    </row>
    <row r="242" spans="1:13" x14ac:dyDescent="0.3">
      <c r="A242" s="1" t="s">
        <v>504</v>
      </c>
      <c r="B242" s="1" t="s">
        <v>12</v>
      </c>
      <c r="C242" s="1" t="s">
        <v>13</v>
      </c>
      <c r="D242" s="1" t="s">
        <v>12</v>
      </c>
      <c r="E242" s="31">
        <v>43472</v>
      </c>
      <c r="F242" s="31">
        <v>43640</v>
      </c>
      <c r="G242" s="31">
        <v>43652</v>
      </c>
      <c r="H242" s="32">
        <f t="shared" si="4"/>
        <v>292678</v>
      </c>
      <c r="I242" s="32">
        <v>40370</v>
      </c>
      <c r="J242" s="32">
        <v>252308</v>
      </c>
      <c r="K242" s="31"/>
      <c r="L242" s="1"/>
      <c r="M242" s="30">
        <v>0</v>
      </c>
    </row>
    <row r="243" spans="1:13" x14ac:dyDescent="0.3">
      <c r="A243" s="1" t="s">
        <v>506</v>
      </c>
      <c r="B243" s="1" t="s">
        <v>24</v>
      </c>
      <c r="C243" s="1" t="s">
        <v>25</v>
      </c>
      <c r="D243" s="1" t="s">
        <v>68</v>
      </c>
      <c r="E243" s="31">
        <v>43479</v>
      </c>
      <c r="F243" s="31">
        <v>43602</v>
      </c>
      <c r="G243" s="31">
        <v>43604</v>
      </c>
      <c r="H243" s="32">
        <v>145260</v>
      </c>
      <c r="I243" s="32">
        <v>20036</v>
      </c>
      <c r="J243" s="32">
        <v>125224</v>
      </c>
      <c r="K243" s="31"/>
      <c r="L243" s="1"/>
      <c r="M243" s="30">
        <v>0</v>
      </c>
    </row>
    <row r="244" spans="1:13" x14ac:dyDescent="0.3">
      <c r="A244" s="1" t="s">
        <v>505</v>
      </c>
      <c r="B244" s="1" t="s">
        <v>150</v>
      </c>
      <c r="C244" s="1" t="s">
        <v>149</v>
      </c>
      <c r="D244" s="1" t="s">
        <v>150</v>
      </c>
      <c r="E244" s="31">
        <v>43476</v>
      </c>
      <c r="F244" s="31">
        <v>43664</v>
      </c>
      <c r="G244" s="31">
        <v>43666</v>
      </c>
      <c r="H244" s="32">
        <f>I244+J244</f>
        <v>7681</v>
      </c>
      <c r="I244" s="32">
        <v>1060</v>
      </c>
      <c r="J244" s="32">
        <v>6621</v>
      </c>
      <c r="K244" s="31"/>
      <c r="L244" s="1"/>
      <c r="M244" s="30">
        <v>0</v>
      </c>
    </row>
    <row r="245" spans="1:13" x14ac:dyDescent="0.3">
      <c r="A245" s="1" t="s">
        <v>507</v>
      </c>
      <c r="B245" s="1" t="s">
        <v>400</v>
      </c>
      <c r="C245" s="1" t="s">
        <v>40</v>
      </c>
      <c r="D245" s="1" t="s">
        <v>39</v>
      </c>
      <c r="E245" s="31">
        <v>43488</v>
      </c>
      <c r="F245" s="31">
        <v>43610</v>
      </c>
      <c r="G245" s="31">
        <v>43611</v>
      </c>
      <c r="H245" s="32">
        <f>I245+J245</f>
        <v>53260</v>
      </c>
      <c r="I245" s="32">
        <v>7347</v>
      </c>
      <c r="J245" s="32">
        <v>45913</v>
      </c>
      <c r="K245" s="31"/>
      <c r="L245" s="1"/>
      <c r="M245" s="30">
        <v>0</v>
      </c>
    </row>
    <row r="246" spans="1:13" x14ac:dyDescent="0.3">
      <c r="A246" s="1" t="s">
        <v>508</v>
      </c>
      <c r="B246" s="1" t="s">
        <v>387</v>
      </c>
      <c r="C246" s="1" t="s">
        <v>29</v>
      </c>
      <c r="D246" s="1" t="s">
        <v>10</v>
      </c>
      <c r="E246" s="31">
        <v>43500</v>
      </c>
      <c r="F246" s="31">
        <v>43625</v>
      </c>
      <c r="G246" s="31">
        <v>43625</v>
      </c>
      <c r="H246" s="32">
        <f>I246+J246</f>
        <v>414862</v>
      </c>
      <c r="I246" s="32">
        <v>57223</v>
      </c>
      <c r="J246" s="32">
        <v>357639</v>
      </c>
      <c r="K246" s="31"/>
      <c r="L246" s="1"/>
      <c r="M246" s="30">
        <v>0</v>
      </c>
    </row>
    <row r="247" spans="1:13" x14ac:dyDescent="0.3">
      <c r="A247" s="1" t="s">
        <v>510</v>
      </c>
      <c r="B247" s="1" t="s">
        <v>75</v>
      </c>
      <c r="C247" s="1" t="s">
        <v>76</v>
      </c>
      <c r="D247" s="1" t="s">
        <v>75</v>
      </c>
      <c r="E247" s="31">
        <v>43504</v>
      </c>
      <c r="F247" s="31">
        <v>43628</v>
      </c>
      <c r="G247" s="31">
        <v>43633</v>
      </c>
      <c r="H247" s="32">
        <f>I247+J247</f>
        <v>93566</v>
      </c>
      <c r="I247" s="32">
        <v>12906</v>
      </c>
      <c r="J247" s="32">
        <v>80660</v>
      </c>
      <c r="K247" s="31"/>
      <c r="L247" s="1"/>
      <c r="M247" s="30">
        <v>0</v>
      </c>
    </row>
    <row r="248" spans="1:13" x14ac:dyDescent="0.3">
      <c r="A248" s="1" t="s">
        <v>509</v>
      </c>
      <c r="B248" s="1" t="s">
        <v>21</v>
      </c>
      <c r="C248" s="1" t="s">
        <v>22</v>
      </c>
      <c r="D248" s="1" t="s">
        <v>21</v>
      </c>
      <c r="E248" s="31">
        <v>43515</v>
      </c>
      <c r="F248" s="31">
        <v>43642</v>
      </c>
      <c r="G248" s="31">
        <v>43647</v>
      </c>
      <c r="H248" s="32">
        <f>I248+J248</f>
        <v>135791</v>
      </c>
      <c r="I248" s="32">
        <v>18730</v>
      </c>
      <c r="J248" s="32">
        <v>117061</v>
      </c>
      <c r="K248" s="31"/>
      <c r="L248" s="1"/>
      <c r="M248" s="30">
        <v>0</v>
      </c>
    </row>
    <row r="249" spans="1:13" x14ac:dyDescent="0.3">
      <c r="A249" s="1" t="s">
        <v>515</v>
      </c>
      <c r="B249" s="1" t="s">
        <v>423</v>
      </c>
      <c r="C249" s="1" t="s">
        <v>424</v>
      </c>
      <c r="D249" s="1" t="s">
        <v>423</v>
      </c>
      <c r="E249" s="31">
        <v>43516</v>
      </c>
      <c r="F249" s="31">
        <v>43637</v>
      </c>
      <c r="G249" s="31">
        <v>43639</v>
      </c>
      <c r="H249" s="32">
        <v>32397</v>
      </c>
      <c r="I249" s="32">
        <v>4469</v>
      </c>
      <c r="J249" s="32">
        <v>27928</v>
      </c>
      <c r="K249" s="31"/>
      <c r="L249" s="1"/>
      <c r="M249" s="30">
        <v>0</v>
      </c>
    </row>
    <row r="250" spans="1:13" x14ac:dyDescent="0.3">
      <c r="A250" s="1" t="s">
        <v>516</v>
      </c>
      <c r="B250" s="1" t="s">
        <v>43</v>
      </c>
      <c r="C250" s="1" t="s">
        <v>44</v>
      </c>
      <c r="D250" s="1" t="s">
        <v>45</v>
      </c>
      <c r="E250" s="31">
        <v>43517</v>
      </c>
      <c r="F250" s="31">
        <v>43643</v>
      </c>
      <c r="G250" s="31">
        <v>43646</v>
      </c>
      <c r="H250" s="32">
        <v>18934</v>
      </c>
      <c r="I250" s="32">
        <v>2612</v>
      </c>
      <c r="J250" s="32">
        <v>16322</v>
      </c>
      <c r="K250" s="31"/>
      <c r="L250" s="1"/>
      <c r="M250" s="30">
        <v>0</v>
      </c>
    </row>
    <row r="251" spans="1:13" x14ac:dyDescent="0.3">
      <c r="A251" s="1" t="s">
        <v>517</v>
      </c>
      <c r="B251" s="1" t="s">
        <v>12</v>
      </c>
      <c r="C251" s="1" t="s">
        <v>13</v>
      </c>
      <c r="D251" s="1" t="s">
        <v>12</v>
      </c>
      <c r="E251" s="31">
        <v>43517</v>
      </c>
      <c r="F251" s="31">
        <v>43704</v>
      </c>
      <c r="G251" s="31">
        <v>43708</v>
      </c>
      <c r="H251" s="32">
        <v>111289</v>
      </c>
      <c r="I251" s="32">
        <v>13490</v>
      </c>
      <c r="J251" s="32">
        <v>97799</v>
      </c>
      <c r="K251" s="31"/>
      <c r="L251" s="1"/>
      <c r="M251" s="30">
        <v>0</v>
      </c>
    </row>
    <row r="252" spans="1:13" x14ac:dyDescent="0.3">
      <c r="A252" s="1" t="s">
        <v>518</v>
      </c>
      <c r="B252" s="1" t="s">
        <v>150</v>
      </c>
      <c r="C252" s="1" t="s">
        <v>149</v>
      </c>
      <c r="D252" s="1" t="s">
        <v>150</v>
      </c>
      <c r="E252" s="31">
        <v>43517</v>
      </c>
      <c r="F252" s="31">
        <v>43637</v>
      </c>
      <c r="G252" s="31">
        <v>43639</v>
      </c>
      <c r="H252" s="32">
        <f t="shared" ref="H252:H268" si="5">I252+J252</f>
        <v>34691</v>
      </c>
      <c r="I252" s="32">
        <v>4785</v>
      </c>
      <c r="J252" s="32">
        <v>29906</v>
      </c>
      <c r="K252" s="31"/>
      <c r="L252" s="1"/>
      <c r="M252" s="30">
        <v>0</v>
      </c>
    </row>
    <row r="253" spans="1:13" x14ac:dyDescent="0.3">
      <c r="A253" s="1" t="s">
        <v>519</v>
      </c>
      <c r="B253" s="1" t="s">
        <v>531</v>
      </c>
      <c r="C253" s="1" t="s">
        <v>32</v>
      </c>
      <c r="D253" s="1" t="s">
        <v>531</v>
      </c>
      <c r="E253" s="31">
        <v>43517</v>
      </c>
      <c r="F253" s="31">
        <v>43645</v>
      </c>
      <c r="G253" s="31">
        <v>43645</v>
      </c>
      <c r="H253" s="32">
        <v>368242</v>
      </c>
      <c r="I253" s="32">
        <v>50792</v>
      </c>
      <c r="J253" s="32">
        <v>317450</v>
      </c>
      <c r="K253" s="31"/>
      <c r="L253" s="1"/>
      <c r="M253" s="30">
        <v>0</v>
      </c>
    </row>
    <row r="254" spans="1:13" x14ac:dyDescent="0.3">
      <c r="A254" s="1" t="s">
        <v>520</v>
      </c>
      <c r="B254" s="1" t="s">
        <v>531</v>
      </c>
      <c r="C254" s="1" t="s">
        <v>32</v>
      </c>
      <c r="D254" s="1" t="s">
        <v>531</v>
      </c>
      <c r="E254" s="31">
        <v>43517</v>
      </c>
      <c r="F254" s="31">
        <v>43637</v>
      </c>
      <c r="G254" s="31">
        <v>43637</v>
      </c>
      <c r="H254" s="32">
        <v>134685</v>
      </c>
      <c r="I254" s="32">
        <v>18578</v>
      </c>
      <c r="J254" s="32">
        <v>116107</v>
      </c>
      <c r="K254" s="31"/>
      <c r="L254" s="1"/>
      <c r="M254" s="30">
        <v>0</v>
      </c>
    </row>
    <row r="255" spans="1:13" x14ac:dyDescent="0.3">
      <c r="A255" s="1" t="s">
        <v>521</v>
      </c>
      <c r="B255" s="1" t="s">
        <v>12</v>
      </c>
      <c r="C255" s="1" t="s">
        <v>13</v>
      </c>
      <c r="D255" s="1" t="s">
        <v>12</v>
      </c>
      <c r="E255" s="31">
        <v>43523</v>
      </c>
      <c r="F255" s="31">
        <v>43700</v>
      </c>
      <c r="G255" s="31">
        <v>43708</v>
      </c>
      <c r="H255" s="32">
        <f t="shared" si="5"/>
        <v>47251</v>
      </c>
      <c r="I255" s="32">
        <v>6518</v>
      </c>
      <c r="J255" s="32">
        <v>40733</v>
      </c>
      <c r="K255" s="31"/>
      <c r="L255" s="1"/>
      <c r="M255" s="30">
        <v>0</v>
      </c>
    </row>
    <row r="256" spans="1:13" x14ac:dyDescent="0.3">
      <c r="A256" s="1" t="s">
        <v>522</v>
      </c>
      <c r="B256" s="1" t="s">
        <v>139</v>
      </c>
      <c r="C256" s="1" t="s">
        <v>32</v>
      </c>
      <c r="D256" s="1" t="s">
        <v>139</v>
      </c>
      <c r="E256" s="31">
        <v>43528</v>
      </c>
      <c r="F256" s="31">
        <v>43658</v>
      </c>
      <c r="G256" s="31">
        <v>43660</v>
      </c>
      <c r="H256" s="32">
        <f t="shared" si="5"/>
        <v>305288</v>
      </c>
      <c r="I256" s="32">
        <v>42109</v>
      </c>
      <c r="J256" s="32">
        <v>263179</v>
      </c>
      <c r="K256" s="31"/>
      <c r="L256" s="1"/>
      <c r="M256" s="30">
        <v>0</v>
      </c>
    </row>
    <row r="257" spans="1:13" x14ac:dyDescent="0.3">
      <c r="A257" s="1" t="s">
        <v>523</v>
      </c>
      <c r="B257" s="1" t="s">
        <v>139</v>
      </c>
      <c r="C257" s="1" t="s">
        <v>32</v>
      </c>
      <c r="D257" s="1" t="s">
        <v>139</v>
      </c>
      <c r="E257" s="31">
        <v>43528</v>
      </c>
      <c r="F257" s="31">
        <v>43700</v>
      </c>
      <c r="G257" s="31">
        <v>43702</v>
      </c>
      <c r="H257" s="32">
        <v>378162</v>
      </c>
      <c r="I257" s="32">
        <v>52161</v>
      </c>
      <c r="J257" s="32">
        <v>326001</v>
      </c>
      <c r="K257" s="31"/>
      <c r="L257" s="1"/>
      <c r="M257" s="30">
        <v>0</v>
      </c>
    </row>
    <row r="258" spans="1:13" x14ac:dyDescent="0.3">
      <c r="A258" s="1" t="s">
        <v>524</v>
      </c>
      <c r="B258" s="1" t="s">
        <v>139</v>
      </c>
      <c r="C258" s="1" t="s">
        <v>32</v>
      </c>
      <c r="D258" s="1" t="s">
        <v>139</v>
      </c>
      <c r="E258" s="31">
        <v>43529</v>
      </c>
      <c r="F258" s="31">
        <v>43650</v>
      </c>
      <c r="G258" s="31">
        <v>43653</v>
      </c>
      <c r="H258" s="32">
        <f t="shared" si="5"/>
        <v>362174</v>
      </c>
      <c r="I258" s="32">
        <v>49956</v>
      </c>
      <c r="J258" s="32">
        <v>312218</v>
      </c>
      <c r="K258" s="31"/>
      <c r="L258" s="1"/>
      <c r="M258" s="30">
        <v>0</v>
      </c>
    </row>
    <row r="259" spans="1:13" x14ac:dyDescent="0.3">
      <c r="A259" s="1" t="s">
        <v>525</v>
      </c>
      <c r="B259" s="1" t="s">
        <v>75</v>
      </c>
      <c r="C259" s="1" t="s">
        <v>76</v>
      </c>
      <c r="D259" s="1" t="s">
        <v>75</v>
      </c>
      <c r="E259" s="31">
        <v>43531</v>
      </c>
      <c r="F259" s="31">
        <v>43654</v>
      </c>
      <c r="G259" s="31">
        <v>43656</v>
      </c>
      <c r="H259" s="32">
        <f t="shared" si="5"/>
        <v>59494</v>
      </c>
      <c r="I259" s="32">
        <v>8207</v>
      </c>
      <c r="J259" s="32">
        <v>51287</v>
      </c>
      <c r="K259" s="31"/>
      <c r="L259" s="1"/>
      <c r="M259" s="30">
        <v>0</v>
      </c>
    </row>
    <row r="260" spans="1:13" x14ac:dyDescent="0.3">
      <c r="A260" s="1" t="s">
        <v>526</v>
      </c>
      <c r="B260" s="1" t="s">
        <v>12</v>
      </c>
      <c r="C260" s="1" t="s">
        <v>13</v>
      </c>
      <c r="D260" s="1" t="s">
        <v>12</v>
      </c>
      <c r="E260" s="31">
        <v>43532</v>
      </c>
      <c r="F260" s="31">
        <v>43744</v>
      </c>
      <c r="G260" s="31">
        <v>43757</v>
      </c>
      <c r="H260" s="32">
        <f t="shared" si="5"/>
        <v>548847</v>
      </c>
      <c r="I260" s="32">
        <v>75704</v>
      </c>
      <c r="J260" s="32">
        <v>473143</v>
      </c>
      <c r="K260" s="31"/>
      <c r="L260" s="1"/>
      <c r="M260" s="30">
        <v>0</v>
      </c>
    </row>
    <row r="261" spans="1:13" x14ac:dyDescent="0.3">
      <c r="A261" s="1" t="s">
        <v>527</v>
      </c>
      <c r="B261" s="1" t="s">
        <v>150</v>
      </c>
      <c r="C261" s="1" t="s">
        <v>149</v>
      </c>
      <c r="D261" s="1" t="s">
        <v>150</v>
      </c>
      <c r="E261" s="31">
        <v>43532</v>
      </c>
      <c r="F261" s="31">
        <v>43708</v>
      </c>
      <c r="G261" s="31">
        <v>43710</v>
      </c>
      <c r="H261" s="32">
        <f t="shared" si="5"/>
        <v>9510</v>
      </c>
      <c r="I261" s="32">
        <v>1312</v>
      </c>
      <c r="J261" s="32">
        <v>8198</v>
      </c>
      <c r="K261" s="31"/>
      <c r="L261" s="1"/>
      <c r="M261" s="30">
        <v>0</v>
      </c>
    </row>
    <row r="262" spans="1:13" x14ac:dyDescent="0.3">
      <c r="A262" s="1" t="s">
        <v>534</v>
      </c>
      <c r="B262" s="1" t="s">
        <v>12</v>
      </c>
      <c r="C262" s="1" t="s">
        <v>13</v>
      </c>
      <c r="D262" s="1" t="s">
        <v>12</v>
      </c>
      <c r="E262" s="31">
        <v>43536</v>
      </c>
      <c r="F262" s="31">
        <v>43763</v>
      </c>
      <c r="G262" s="31">
        <v>43771</v>
      </c>
      <c r="H262" s="32">
        <f t="shared" si="5"/>
        <v>249477</v>
      </c>
      <c r="I262" s="32">
        <v>34411</v>
      </c>
      <c r="J262" s="32">
        <v>215066</v>
      </c>
      <c r="K262" s="31"/>
      <c r="L262" s="1"/>
      <c r="M262" s="30">
        <v>0</v>
      </c>
    </row>
    <row r="263" spans="1:13" x14ac:dyDescent="0.3">
      <c r="A263" s="1" t="s">
        <v>529</v>
      </c>
      <c r="B263" s="1" t="s">
        <v>31</v>
      </c>
      <c r="C263" s="1" t="s">
        <v>32</v>
      </c>
      <c r="D263" s="1" t="s">
        <v>31</v>
      </c>
      <c r="E263" s="31">
        <v>43539</v>
      </c>
      <c r="F263" s="31">
        <v>43666</v>
      </c>
      <c r="G263" s="31">
        <v>43647</v>
      </c>
      <c r="H263" s="32">
        <f t="shared" si="5"/>
        <v>473171</v>
      </c>
      <c r="I263" s="32">
        <v>65265</v>
      </c>
      <c r="J263" s="32">
        <v>407906</v>
      </c>
      <c r="K263" s="31"/>
      <c r="L263" s="1"/>
      <c r="M263" s="30">
        <v>0</v>
      </c>
    </row>
    <row r="264" spans="1:13" x14ac:dyDescent="0.3">
      <c r="A264" s="1" t="s">
        <v>528</v>
      </c>
      <c r="B264" s="1" t="s">
        <v>531</v>
      </c>
      <c r="C264" s="1" t="s">
        <v>32</v>
      </c>
      <c r="D264" s="1" t="s">
        <v>531</v>
      </c>
      <c r="E264" s="31">
        <v>43539</v>
      </c>
      <c r="F264" s="31">
        <v>43668</v>
      </c>
      <c r="G264" s="31">
        <v>43674</v>
      </c>
      <c r="H264" s="32">
        <f t="shared" si="5"/>
        <v>74104</v>
      </c>
      <c r="I264" s="32">
        <v>10222</v>
      </c>
      <c r="J264" s="32">
        <v>63882</v>
      </c>
      <c r="K264" s="31"/>
      <c r="L264" s="1"/>
      <c r="M264" s="30">
        <v>0</v>
      </c>
    </row>
    <row r="265" spans="1:13" x14ac:dyDescent="0.3">
      <c r="A265" s="1" t="s">
        <v>530</v>
      </c>
      <c r="B265" s="1" t="s">
        <v>43</v>
      </c>
      <c r="C265" s="1" t="s">
        <v>44</v>
      </c>
      <c r="D265" s="1" t="s">
        <v>45</v>
      </c>
      <c r="E265" s="31">
        <v>43542</v>
      </c>
      <c r="F265" s="31">
        <v>43669</v>
      </c>
      <c r="G265" s="31">
        <v>43674</v>
      </c>
      <c r="H265" s="32">
        <f t="shared" si="5"/>
        <v>37333</v>
      </c>
      <c r="I265" s="32">
        <v>5150</v>
      </c>
      <c r="J265" s="32">
        <v>32183</v>
      </c>
      <c r="K265" s="31"/>
      <c r="L265" s="1"/>
      <c r="M265" s="30">
        <v>0</v>
      </c>
    </row>
    <row r="266" spans="1:13" x14ac:dyDescent="0.3">
      <c r="A266" s="1" t="s">
        <v>532</v>
      </c>
      <c r="B266" s="1" t="s">
        <v>75</v>
      </c>
      <c r="C266" s="1" t="s">
        <v>76</v>
      </c>
      <c r="D266" s="1" t="s">
        <v>75</v>
      </c>
      <c r="E266" s="31">
        <v>43546</v>
      </c>
      <c r="F266" s="31">
        <v>43667</v>
      </c>
      <c r="G266" s="31">
        <v>43670</v>
      </c>
      <c r="H266" s="32">
        <f t="shared" si="5"/>
        <v>18572</v>
      </c>
      <c r="I266" s="32">
        <v>2562</v>
      </c>
      <c r="J266" s="32">
        <v>16010</v>
      </c>
      <c r="K266" s="31"/>
      <c r="L266" s="1"/>
      <c r="M266" s="30">
        <v>0</v>
      </c>
    </row>
    <row r="267" spans="1:13" x14ac:dyDescent="0.3">
      <c r="A267" s="1" t="s">
        <v>426</v>
      </c>
      <c r="B267" s="1" t="s">
        <v>150</v>
      </c>
      <c r="C267" s="1" t="s">
        <v>149</v>
      </c>
      <c r="D267" s="1" t="s">
        <v>150</v>
      </c>
      <c r="E267" s="31">
        <v>43558</v>
      </c>
      <c r="F267" s="31">
        <v>43742</v>
      </c>
      <c r="G267" s="31">
        <v>43744</v>
      </c>
      <c r="H267" s="32">
        <f t="shared" si="5"/>
        <v>17577</v>
      </c>
      <c r="I267" s="32">
        <v>2425</v>
      </c>
      <c r="J267" s="32">
        <v>15152</v>
      </c>
      <c r="K267" s="31"/>
      <c r="L267" s="1"/>
      <c r="M267" s="30">
        <v>0</v>
      </c>
    </row>
    <row r="268" spans="1:13" x14ac:dyDescent="0.3">
      <c r="A268" s="1" t="s">
        <v>533</v>
      </c>
      <c r="B268" s="1" t="s">
        <v>12</v>
      </c>
      <c r="C268" s="1" t="s">
        <v>13</v>
      </c>
      <c r="D268" s="1" t="s">
        <v>12</v>
      </c>
      <c r="E268" s="31">
        <v>43570</v>
      </c>
      <c r="F268" s="31">
        <v>43724</v>
      </c>
      <c r="G268" s="31">
        <v>43737</v>
      </c>
      <c r="H268" s="32">
        <f t="shared" si="5"/>
        <v>300215</v>
      </c>
      <c r="I268" s="32">
        <v>41409</v>
      </c>
      <c r="J268" s="32">
        <v>258806</v>
      </c>
      <c r="K268" s="31"/>
      <c r="L268" s="1"/>
      <c r="M268" s="30">
        <v>0</v>
      </c>
    </row>
    <row r="269" spans="1:13" x14ac:dyDescent="0.3">
      <c r="A269" s="1"/>
      <c r="B269" s="1"/>
      <c r="C269" s="1"/>
      <c r="D269" s="1"/>
      <c r="E269" s="31"/>
      <c r="F269" s="31"/>
      <c r="G269" s="31"/>
      <c r="H269" s="32"/>
      <c r="I269" s="32"/>
      <c r="J269" s="32"/>
      <c r="K269" s="31"/>
      <c r="L269" s="1"/>
      <c r="M269" s="30"/>
    </row>
    <row r="270" spans="1:13" x14ac:dyDescent="0.3">
      <c r="A270" s="1"/>
      <c r="B270" s="1"/>
      <c r="C270" s="1"/>
      <c r="D270" s="1"/>
      <c r="E270" s="31"/>
      <c r="F270" s="31"/>
      <c r="G270" s="31"/>
      <c r="H270" s="32"/>
      <c r="I270" s="32"/>
      <c r="J270" s="32"/>
      <c r="K270" s="31"/>
      <c r="L270" s="1"/>
      <c r="M270" s="30"/>
    </row>
    <row r="271" spans="1:13" x14ac:dyDescent="0.3">
      <c r="A271" s="1"/>
      <c r="B271" s="1"/>
      <c r="C271" s="1"/>
      <c r="D271" s="1"/>
      <c r="E271" s="31"/>
      <c r="F271" s="31"/>
      <c r="G271" s="31"/>
      <c r="H271" s="32"/>
      <c r="I271" s="32"/>
      <c r="J271" s="32"/>
      <c r="K271" s="31"/>
      <c r="L271" s="1"/>
      <c r="M271" s="30"/>
    </row>
    <row r="272" spans="1:13" x14ac:dyDescent="0.3">
      <c r="A272" s="1"/>
      <c r="B272" s="1"/>
      <c r="C272" s="1"/>
      <c r="D272" s="1"/>
      <c r="E272" s="31"/>
      <c r="F272" s="31"/>
      <c r="G272" s="31"/>
      <c r="H272" s="32"/>
      <c r="I272" s="32"/>
      <c r="J272" s="32"/>
      <c r="K272" s="31"/>
      <c r="L272" s="1"/>
      <c r="M272" s="30"/>
    </row>
    <row r="273" spans="1:13" x14ac:dyDescent="0.3">
      <c r="A273" s="1"/>
      <c r="B273" s="1"/>
      <c r="C273" s="1"/>
      <c r="D273" s="1"/>
      <c r="E273" s="31"/>
      <c r="F273" s="31"/>
      <c r="G273" s="31"/>
      <c r="H273" s="32"/>
      <c r="I273" s="32"/>
      <c r="J273" s="32"/>
      <c r="K273" s="31"/>
      <c r="L273" s="1"/>
      <c r="M273" s="30"/>
    </row>
    <row r="274" spans="1:13" x14ac:dyDescent="0.3">
      <c r="A274" s="1"/>
      <c r="B274" s="1"/>
      <c r="C274" s="1"/>
      <c r="D274" s="1"/>
      <c r="E274" s="31"/>
      <c r="F274" s="31"/>
      <c r="G274" s="31"/>
      <c r="H274" s="32"/>
      <c r="I274" s="32"/>
      <c r="J274" s="32"/>
      <c r="K274" s="31"/>
      <c r="L274" s="1"/>
      <c r="M274" s="30"/>
    </row>
    <row r="275" spans="1:13" x14ac:dyDescent="0.3">
      <c r="A275" s="1"/>
      <c r="B275" s="1"/>
      <c r="C275" s="1"/>
      <c r="D275" s="1"/>
      <c r="E275" s="31"/>
      <c r="F275" s="31"/>
      <c r="G275" s="31"/>
      <c r="H275" s="32"/>
      <c r="I275" s="32"/>
      <c r="J275" s="32"/>
      <c r="K275" s="31"/>
      <c r="L275" s="1"/>
      <c r="M275" s="30"/>
    </row>
    <row r="276" spans="1:13" x14ac:dyDescent="0.3">
      <c r="A276" s="1"/>
      <c r="B276" s="1"/>
      <c r="C276" s="1"/>
      <c r="D276" s="1"/>
      <c r="E276" s="31"/>
      <c r="F276" s="31"/>
      <c r="G276" s="31"/>
      <c r="H276" s="32"/>
      <c r="I276" s="32"/>
      <c r="J276" s="32"/>
      <c r="K276" s="31"/>
      <c r="L276" s="1"/>
      <c r="M276" s="30"/>
    </row>
    <row r="277" spans="1:13" x14ac:dyDescent="0.3">
      <c r="A277" s="1"/>
      <c r="B277" s="1"/>
      <c r="C277" s="1"/>
      <c r="D277" s="1"/>
      <c r="E277" s="31"/>
      <c r="F277" s="31"/>
      <c r="G277" s="31"/>
      <c r="H277" s="32"/>
      <c r="I277" s="32"/>
      <c r="J277" s="32"/>
      <c r="K277" s="31"/>
      <c r="L277" s="1"/>
      <c r="M277" s="30"/>
    </row>
    <row r="278" spans="1:13" x14ac:dyDescent="0.3">
      <c r="A278" s="1"/>
      <c r="B278" s="1"/>
      <c r="C278" s="1"/>
      <c r="D278" s="1"/>
      <c r="E278" s="31"/>
      <c r="F278" s="31"/>
      <c r="G278" s="31"/>
      <c r="H278" s="32"/>
      <c r="I278" s="32"/>
      <c r="J278" s="32"/>
      <c r="K278" s="31"/>
      <c r="L278" s="1"/>
      <c r="M278" s="30"/>
    </row>
    <row r="279" spans="1:13" x14ac:dyDescent="0.3">
      <c r="A279" s="1"/>
      <c r="B279" s="1"/>
      <c r="C279" s="1"/>
      <c r="D279" s="1"/>
      <c r="E279" s="31"/>
      <c r="F279" s="31"/>
      <c r="G279" s="31"/>
      <c r="H279" s="32"/>
      <c r="I279" s="32"/>
      <c r="J279" s="32"/>
      <c r="K279" s="31"/>
      <c r="L279" s="1"/>
      <c r="M279" s="30"/>
    </row>
    <row r="280" spans="1:13" x14ac:dyDescent="0.3">
      <c r="A280" s="1"/>
      <c r="B280" s="1"/>
      <c r="C280" s="1"/>
      <c r="D280" s="1"/>
      <c r="E280" s="31"/>
      <c r="F280" s="31"/>
      <c r="G280" s="31"/>
      <c r="H280" s="32"/>
      <c r="I280" s="32"/>
      <c r="J280" s="32"/>
      <c r="K280" s="31"/>
      <c r="L280" s="1"/>
      <c r="M280" s="30"/>
    </row>
    <row r="281" spans="1:13" x14ac:dyDescent="0.3">
      <c r="A281" s="1"/>
      <c r="B281" s="1"/>
      <c r="C281" s="1"/>
      <c r="D281" s="1"/>
      <c r="E281" s="31"/>
      <c r="F281" s="31"/>
      <c r="G281" s="31"/>
      <c r="H281" s="32"/>
      <c r="I281" s="32"/>
      <c r="J281" s="32"/>
      <c r="K281" s="31"/>
      <c r="L281" s="1"/>
      <c r="M281" s="30"/>
    </row>
    <row r="282" spans="1:13" x14ac:dyDescent="0.3">
      <c r="A282" s="1"/>
      <c r="B282" s="1"/>
      <c r="C282" s="1"/>
      <c r="D282" s="1"/>
      <c r="E282" s="31"/>
      <c r="F282" s="31"/>
      <c r="G282" s="31"/>
      <c r="H282" s="32"/>
      <c r="I282" s="32"/>
      <c r="J282" s="32"/>
      <c r="K282" s="31"/>
      <c r="L282" s="1"/>
      <c r="M282" s="30"/>
    </row>
    <row r="283" spans="1:13" x14ac:dyDescent="0.3">
      <c r="A283" s="1"/>
      <c r="B283" s="1"/>
      <c r="C283" s="1"/>
      <c r="D283" s="1"/>
      <c r="E283" s="31"/>
      <c r="F283" s="31"/>
      <c r="G283" s="31"/>
      <c r="H283" s="32"/>
      <c r="I283" s="32"/>
      <c r="J283" s="32"/>
      <c r="K283" s="31"/>
      <c r="L283" s="1"/>
      <c r="M283" s="30"/>
    </row>
    <row r="284" spans="1:13" x14ac:dyDescent="0.3">
      <c r="A284" s="1"/>
      <c r="B284" s="1"/>
      <c r="C284" s="1"/>
      <c r="D284" s="1"/>
      <c r="E284" s="31"/>
      <c r="F284" s="31"/>
      <c r="G284" s="31"/>
      <c r="H284" s="32"/>
      <c r="I284" s="32"/>
      <c r="J284" s="32"/>
      <c r="K284" s="31"/>
      <c r="L284" s="1"/>
      <c r="M284" s="30"/>
    </row>
    <row r="285" spans="1:13" x14ac:dyDescent="0.3">
      <c r="A285" s="1"/>
      <c r="B285" s="1"/>
      <c r="C285" s="1"/>
      <c r="D285" s="1"/>
      <c r="E285" s="31"/>
      <c r="F285" s="31"/>
      <c r="G285" s="31"/>
      <c r="H285" s="32"/>
      <c r="I285" s="32"/>
      <c r="J285" s="32"/>
      <c r="K285" s="31"/>
      <c r="L285" s="1"/>
      <c r="M285" s="30"/>
    </row>
    <row r="286" spans="1:13" x14ac:dyDescent="0.3">
      <c r="A286" s="1"/>
      <c r="B286" s="1"/>
      <c r="C286" s="1"/>
      <c r="D286" s="1"/>
      <c r="E286" s="31"/>
      <c r="F286" s="31"/>
      <c r="G286" s="31"/>
      <c r="H286" s="32"/>
      <c r="I286" s="32"/>
      <c r="J286" s="32"/>
      <c r="K286" s="31"/>
      <c r="L286" s="1"/>
      <c r="M286" s="30"/>
    </row>
    <row r="287" spans="1:13" x14ac:dyDescent="0.3">
      <c r="A287" s="1"/>
      <c r="B287" s="1"/>
      <c r="C287" s="1"/>
      <c r="D287" s="1"/>
      <c r="E287" s="31"/>
      <c r="F287" s="31"/>
      <c r="G287" s="31"/>
      <c r="H287" s="32"/>
      <c r="I287" s="32"/>
      <c r="J287" s="32"/>
      <c r="K287" s="31"/>
      <c r="L287" s="1"/>
      <c r="M287" s="30"/>
    </row>
    <row r="288" spans="1:13" x14ac:dyDescent="0.3">
      <c r="A288" s="1"/>
      <c r="B288" s="1"/>
      <c r="C288" s="1"/>
      <c r="D288" s="1"/>
      <c r="E288" s="31"/>
      <c r="F288" s="31"/>
      <c r="G288" s="31"/>
      <c r="H288" s="32"/>
      <c r="I288" s="32"/>
      <c r="J288" s="32"/>
      <c r="K288" s="31"/>
      <c r="L288" s="1"/>
      <c r="M288" s="30"/>
    </row>
    <row r="289" spans="1:13" x14ac:dyDescent="0.3">
      <c r="A289" s="1"/>
      <c r="B289" s="1"/>
      <c r="C289" s="1"/>
      <c r="D289" s="1"/>
      <c r="E289" s="31"/>
      <c r="F289" s="31"/>
      <c r="G289" s="31"/>
      <c r="H289" s="32"/>
      <c r="I289" s="32"/>
      <c r="J289" s="32"/>
      <c r="K289" s="31"/>
      <c r="L289" s="1"/>
      <c r="M289" s="30"/>
    </row>
    <row r="290" spans="1:13" x14ac:dyDescent="0.3">
      <c r="A290" s="1"/>
      <c r="B290" s="1"/>
      <c r="C290" s="1"/>
      <c r="D290" s="1"/>
      <c r="E290" s="31"/>
      <c r="F290" s="31"/>
      <c r="G290" s="31"/>
      <c r="H290" s="32"/>
      <c r="I290" s="32"/>
      <c r="J290" s="32"/>
      <c r="K290" s="31"/>
      <c r="L290" s="1"/>
      <c r="M290" s="30"/>
    </row>
    <row r="291" spans="1:13" x14ac:dyDescent="0.3">
      <c r="A291" s="1"/>
      <c r="B291" s="1"/>
      <c r="C291" s="1"/>
      <c r="D291" s="1"/>
      <c r="E291" s="31"/>
      <c r="F291" s="31"/>
      <c r="G291" s="31"/>
      <c r="H291" s="32"/>
      <c r="I291" s="32"/>
      <c r="J291" s="32"/>
      <c r="K291" s="31"/>
      <c r="L291" s="1"/>
      <c r="M291" s="30"/>
    </row>
    <row r="292" spans="1:13" x14ac:dyDescent="0.3">
      <c r="A292" s="1"/>
      <c r="B292" s="1"/>
      <c r="C292" s="1"/>
      <c r="D292" s="1"/>
      <c r="E292" s="31"/>
      <c r="F292" s="31"/>
      <c r="G292" s="31"/>
      <c r="H292" s="32"/>
      <c r="I292" s="32"/>
      <c r="J292" s="32"/>
      <c r="K292" s="31"/>
      <c r="L292" s="1"/>
      <c r="M292" s="30"/>
    </row>
    <row r="293" spans="1:13" x14ac:dyDescent="0.3">
      <c r="A293" s="1"/>
      <c r="B293" s="1"/>
      <c r="C293" s="1"/>
      <c r="D293" s="1"/>
      <c r="E293" s="31"/>
      <c r="F293" s="31"/>
      <c r="G293" s="31"/>
      <c r="H293" s="32"/>
      <c r="I293" s="32"/>
      <c r="J293" s="32"/>
      <c r="K293" s="31"/>
      <c r="L293" s="1"/>
      <c r="M293" s="30"/>
    </row>
    <row r="294" spans="1:13" x14ac:dyDescent="0.3">
      <c r="A294" s="1"/>
      <c r="B294" s="1"/>
      <c r="C294" s="1"/>
      <c r="D294" s="1"/>
      <c r="E294" s="31"/>
      <c r="F294" s="31"/>
      <c r="G294" s="31"/>
      <c r="H294" s="32"/>
      <c r="I294" s="32"/>
      <c r="J294" s="32"/>
      <c r="K294" s="31"/>
      <c r="L294" s="1"/>
      <c r="M294" s="30"/>
    </row>
    <row r="295" spans="1:13" x14ac:dyDescent="0.3">
      <c r="A295" s="1"/>
      <c r="B295" s="1"/>
      <c r="C295" s="1"/>
      <c r="D295" s="1"/>
      <c r="E295" s="31"/>
      <c r="F295" s="31"/>
      <c r="G295" s="31"/>
      <c r="H295" s="32"/>
      <c r="I295" s="32"/>
      <c r="J295" s="32"/>
      <c r="K295" s="31"/>
      <c r="L295" s="1"/>
      <c r="M295" s="30"/>
    </row>
    <row r="296" spans="1:13" x14ac:dyDescent="0.3">
      <c r="A296" s="1"/>
      <c r="B296" s="1"/>
      <c r="C296" s="1"/>
      <c r="D296" s="1"/>
      <c r="E296" s="31"/>
      <c r="F296" s="31"/>
      <c r="G296" s="31"/>
      <c r="H296" s="32"/>
      <c r="I296" s="32"/>
      <c r="J296" s="32"/>
      <c r="K296" s="31"/>
      <c r="L296" s="1"/>
      <c r="M296" s="30"/>
    </row>
    <row r="297" spans="1:13" x14ac:dyDescent="0.3">
      <c r="A297" s="1"/>
      <c r="B297" s="1"/>
      <c r="C297" s="1"/>
      <c r="D297" s="1"/>
      <c r="E297" s="31"/>
      <c r="F297" s="31"/>
      <c r="G297" s="31"/>
      <c r="H297" s="32"/>
      <c r="I297" s="32"/>
      <c r="J297" s="32"/>
      <c r="K297" s="31"/>
      <c r="L297" s="1"/>
      <c r="M297" s="30"/>
    </row>
    <row r="298" spans="1:13" x14ac:dyDescent="0.3">
      <c r="A298" s="1"/>
      <c r="B298" s="1"/>
      <c r="C298" s="1"/>
      <c r="D298" s="1"/>
      <c r="E298" s="31"/>
      <c r="F298" s="31"/>
      <c r="G298" s="31"/>
      <c r="H298" s="32"/>
      <c r="I298" s="32"/>
      <c r="J298" s="32"/>
      <c r="K298" s="31"/>
      <c r="L298" s="1"/>
      <c r="M298" s="30"/>
    </row>
    <row r="299" spans="1:13" x14ac:dyDescent="0.3">
      <c r="A299" s="1"/>
      <c r="B299" s="1"/>
      <c r="C299" s="1"/>
      <c r="D299" s="1"/>
      <c r="E299" s="31"/>
      <c r="F299" s="31"/>
      <c r="G299" s="31"/>
      <c r="H299" s="32"/>
      <c r="I299" s="32"/>
      <c r="J299" s="32"/>
      <c r="K299" s="31"/>
      <c r="L299" s="1"/>
      <c r="M299" s="30"/>
    </row>
    <row r="300" spans="1:13" x14ac:dyDescent="0.3">
      <c r="A300" s="1"/>
      <c r="B300" s="1"/>
      <c r="C300" s="1"/>
      <c r="D300" s="1"/>
      <c r="E300" s="31"/>
      <c r="F300" s="31"/>
      <c r="G300" s="31"/>
      <c r="H300" s="32"/>
      <c r="I300" s="32"/>
      <c r="J300" s="32"/>
      <c r="K300" s="31"/>
      <c r="L300" s="1"/>
      <c r="M300" s="30"/>
    </row>
    <row r="301" spans="1:13" x14ac:dyDescent="0.3">
      <c r="A301" s="1"/>
      <c r="B301" s="1"/>
      <c r="C301" s="1"/>
      <c r="D301" s="1"/>
      <c r="E301" s="31"/>
      <c r="F301" s="31"/>
      <c r="G301" s="31"/>
      <c r="H301" s="32"/>
      <c r="I301" s="32"/>
      <c r="J301" s="32"/>
      <c r="K301" s="31"/>
      <c r="L301" s="1"/>
      <c r="M301" s="30"/>
    </row>
    <row r="302" spans="1:13" x14ac:dyDescent="0.3">
      <c r="A302" s="1"/>
      <c r="B302" s="1"/>
      <c r="C302" s="1"/>
      <c r="D302" s="1"/>
      <c r="E302" s="31"/>
      <c r="F302" s="31"/>
      <c r="G302" s="31"/>
      <c r="H302" s="32"/>
      <c r="I302" s="32"/>
      <c r="J302" s="32"/>
      <c r="K302" s="31"/>
      <c r="L302" s="1"/>
      <c r="M302" s="30"/>
    </row>
    <row r="303" spans="1:13" x14ac:dyDescent="0.3">
      <c r="A303" s="1"/>
      <c r="B303" s="1"/>
      <c r="C303" s="1"/>
      <c r="D303" s="1"/>
      <c r="E303" s="31"/>
      <c r="F303" s="31"/>
      <c r="G303" s="31"/>
      <c r="H303" s="32"/>
      <c r="I303" s="32"/>
      <c r="J303" s="32"/>
      <c r="K303" s="31"/>
      <c r="L303" s="1"/>
      <c r="M303" s="30"/>
    </row>
    <row r="304" spans="1:13" x14ac:dyDescent="0.3">
      <c r="A304" s="1"/>
      <c r="B304" s="1"/>
      <c r="C304" s="1"/>
      <c r="D304" s="1"/>
      <c r="E304" s="31"/>
      <c r="F304" s="31"/>
      <c r="G304" s="31"/>
      <c r="H304" s="32"/>
      <c r="I304" s="32"/>
      <c r="J304" s="32"/>
      <c r="K304" s="31"/>
      <c r="L304" s="1"/>
      <c r="M304" s="30"/>
    </row>
    <row r="305" spans="1:13" x14ac:dyDescent="0.3">
      <c r="A305" s="1"/>
      <c r="B305" s="1"/>
      <c r="C305" s="1"/>
      <c r="D305" s="1"/>
      <c r="E305" s="31"/>
      <c r="F305" s="31"/>
      <c r="G305" s="31"/>
      <c r="H305" s="32"/>
      <c r="I305" s="32"/>
      <c r="J305" s="32"/>
      <c r="K305" s="31"/>
      <c r="L305" s="1"/>
      <c r="M305" s="30"/>
    </row>
    <row r="306" spans="1:13" x14ac:dyDescent="0.3">
      <c r="A306" s="1"/>
      <c r="B306" s="1"/>
      <c r="C306" s="1"/>
      <c r="D306" s="1"/>
      <c r="E306" s="31"/>
      <c r="F306" s="31"/>
      <c r="G306" s="31"/>
      <c r="H306" s="32"/>
      <c r="I306" s="32"/>
      <c r="J306" s="32"/>
      <c r="K306" s="31"/>
      <c r="L306" s="1"/>
      <c r="M306" s="30"/>
    </row>
    <row r="307" spans="1:13" x14ac:dyDescent="0.3">
      <c r="A307" s="1"/>
      <c r="B307" s="1"/>
      <c r="C307" s="1"/>
      <c r="D307" s="1"/>
      <c r="E307" s="31"/>
      <c r="F307" s="31"/>
      <c r="G307" s="31"/>
      <c r="H307" s="32"/>
      <c r="I307" s="32"/>
      <c r="J307" s="32"/>
      <c r="K307" s="31"/>
      <c r="L307" s="1"/>
      <c r="M307" s="30"/>
    </row>
    <row r="308" spans="1:13" x14ac:dyDescent="0.3">
      <c r="A308" s="1"/>
      <c r="B308" s="1"/>
      <c r="C308" s="1"/>
      <c r="D308" s="1"/>
      <c r="E308" s="31"/>
      <c r="F308" s="31"/>
      <c r="G308" s="31"/>
      <c r="H308" s="32"/>
      <c r="I308" s="32"/>
      <c r="J308" s="32"/>
      <c r="K308" s="31"/>
      <c r="L308" s="1"/>
      <c r="M308" s="30"/>
    </row>
    <row r="309" spans="1:13" x14ac:dyDescent="0.3">
      <c r="A309" s="1"/>
      <c r="B309" s="1"/>
      <c r="C309" s="1"/>
      <c r="D309" s="1"/>
      <c r="E309" s="31"/>
      <c r="F309" s="31"/>
      <c r="G309" s="31"/>
      <c r="H309" s="32"/>
      <c r="I309" s="32"/>
      <c r="J309" s="32"/>
      <c r="K309" s="31"/>
      <c r="L309" s="1"/>
      <c r="M309" s="30"/>
    </row>
    <row r="310" spans="1:13" x14ac:dyDescent="0.3">
      <c r="A310" s="1"/>
      <c r="B310" s="1"/>
      <c r="C310" s="1"/>
      <c r="D310" s="1"/>
      <c r="E310" s="31"/>
      <c r="F310" s="31"/>
      <c r="G310" s="31"/>
      <c r="H310" s="32"/>
      <c r="I310" s="32"/>
      <c r="J310" s="32"/>
      <c r="K310" s="31"/>
      <c r="L310" s="1"/>
      <c r="M310" s="30"/>
    </row>
    <row r="311" spans="1:13" x14ac:dyDescent="0.3">
      <c r="A311" s="1"/>
      <c r="B311" s="1"/>
      <c r="C311" s="1"/>
      <c r="D311" s="1"/>
      <c r="E311" s="31"/>
      <c r="F311" s="31"/>
      <c r="G311" s="31"/>
      <c r="H311" s="32"/>
      <c r="I311" s="32"/>
      <c r="J311" s="32"/>
      <c r="K311" s="31"/>
      <c r="L311" s="1"/>
      <c r="M311" s="30"/>
    </row>
    <row r="312" spans="1:13" x14ac:dyDescent="0.3">
      <c r="A312" s="1"/>
      <c r="B312" s="1"/>
      <c r="C312" s="1"/>
      <c r="D312" s="1"/>
      <c r="E312" s="31"/>
      <c r="F312" s="31"/>
      <c r="G312" s="31"/>
      <c r="H312" s="32"/>
      <c r="I312" s="32"/>
      <c r="J312" s="32"/>
      <c r="K312" s="31"/>
      <c r="L312" s="1"/>
      <c r="M312" s="30"/>
    </row>
    <row r="313" spans="1:13" x14ac:dyDescent="0.3">
      <c r="A313" s="1"/>
      <c r="B313" s="1"/>
      <c r="C313" s="1"/>
      <c r="D313" s="1"/>
      <c r="E313" s="31"/>
      <c r="F313" s="31"/>
      <c r="G313" s="31"/>
      <c r="H313" s="32"/>
      <c r="I313" s="32"/>
      <c r="J313" s="32"/>
      <c r="K313" s="31"/>
      <c r="L313" s="1"/>
      <c r="M313" s="30"/>
    </row>
    <row r="314" spans="1:13" x14ac:dyDescent="0.3">
      <c r="A314" s="1"/>
      <c r="B314" s="1"/>
      <c r="C314" s="1"/>
      <c r="D314" s="1"/>
      <c r="E314" s="31"/>
      <c r="F314" s="31"/>
      <c r="G314" s="31"/>
      <c r="H314" s="32"/>
      <c r="I314" s="32"/>
      <c r="J314" s="32"/>
      <c r="K314" s="31"/>
      <c r="L314" s="1"/>
      <c r="M314" s="30"/>
    </row>
    <row r="315" spans="1:13" x14ac:dyDescent="0.3">
      <c r="A315" s="1"/>
      <c r="B315" s="1"/>
      <c r="C315" s="1"/>
      <c r="D315" s="1"/>
      <c r="E315" s="31"/>
      <c r="F315" s="31"/>
      <c r="G315" s="31"/>
      <c r="H315" s="32"/>
      <c r="I315" s="32"/>
      <c r="J315" s="32"/>
      <c r="K315" s="31"/>
      <c r="L315" s="1"/>
      <c r="M315" s="30"/>
    </row>
    <row r="316" spans="1:13" x14ac:dyDescent="0.3">
      <c r="A316" s="1"/>
      <c r="B316" s="1"/>
      <c r="C316" s="1"/>
      <c r="D316" s="1"/>
      <c r="E316" s="31"/>
      <c r="F316" s="31"/>
      <c r="G316" s="31"/>
      <c r="H316" s="32"/>
      <c r="I316" s="32"/>
      <c r="J316" s="32"/>
      <c r="K316" s="31"/>
      <c r="L316" s="1"/>
      <c r="M316" s="30"/>
    </row>
    <row r="317" spans="1:13" x14ac:dyDescent="0.3">
      <c r="A317" s="1"/>
      <c r="B317" s="1"/>
      <c r="C317" s="1"/>
      <c r="D317" s="1"/>
      <c r="E317" s="31"/>
      <c r="F317" s="31"/>
      <c r="G317" s="31"/>
      <c r="H317" s="32"/>
      <c r="I317" s="32"/>
      <c r="J317" s="32"/>
      <c r="K317" s="31"/>
      <c r="L317" s="1"/>
      <c r="M317" s="30"/>
    </row>
    <row r="318" spans="1:13" x14ac:dyDescent="0.3">
      <c r="A318" s="1"/>
      <c r="B318" s="1"/>
      <c r="C318" s="1"/>
      <c r="D318" s="1"/>
      <c r="E318" s="31"/>
      <c r="F318" s="31"/>
      <c r="G318" s="31"/>
      <c r="H318" s="32"/>
      <c r="I318" s="32"/>
      <c r="J318" s="32"/>
      <c r="K318" s="31"/>
      <c r="L318" s="1"/>
      <c r="M318" s="30"/>
    </row>
    <row r="319" spans="1:13" x14ac:dyDescent="0.3">
      <c r="A319" s="1"/>
      <c r="B319" s="1"/>
      <c r="C319" s="1"/>
      <c r="D319" s="1"/>
      <c r="E319" s="31"/>
      <c r="F319" s="31"/>
      <c r="G319" s="31"/>
      <c r="H319" s="32"/>
      <c r="I319" s="32"/>
      <c r="J319" s="32"/>
      <c r="K319" s="31"/>
      <c r="L319" s="1"/>
      <c r="M319" s="30"/>
    </row>
    <row r="320" spans="1:13" x14ac:dyDescent="0.3">
      <c r="A320" s="1"/>
      <c r="B320" s="1"/>
      <c r="C320" s="1"/>
      <c r="D320" s="1"/>
      <c r="E320" s="31"/>
      <c r="F320" s="31"/>
      <c r="G320" s="31"/>
      <c r="H320" s="32"/>
      <c r="I320" s="32"/>
      <c r="J320" s="32"/>
      <c r="K320" s="31"/>
      <c r="L320" s="1"/>
      <c r="M320" s="30"/>
    </row>
    <row r="321" spans="1:13" x14ac:dyDescent="0.3">
      <c r="A321" s="1"/>
      <c r="B321" s="1"/>
      <c r="C321" s="1"/>
      <c r="D321" s="1"/>
      <c r="E321" s="31"/>
      <c r="F321" s="31"/>
      <c r="G321" s="31"/>
      <c r="H321" s="32"/>
      <c r="I321" s="32"/>
      <c r="J321" s="32"/>
      <c r="K321" s="31"/>
      <c r="L321" s="1"/>
      <c r="M321" s="30"/>
    </row>
    <row r="322" spans="1:13" x14ac:dyDescent="0.3">
      <c r="A322" s="1"/>
      <c r="B322" s="1"/>
      <c r="C322" s="1"/>
      <c r="D322" s="1"/>
      <c r="E322" s="31"/>
      <c r="F322" s="31"/>
      <c r="G322" s="31"/>
      <c r="H322" s="32"/>
      <c r="I322" s="32"/>
      <c r="J322" s="32"/>
      <c r="K322" s="31"/>
      <c r="L322" s="1"/>
      <c r="M322" s="30"/>
    </row>
    <row r="323" spans="1:13" x14ac:dyDescent="0.3">
      <c r="A323" s="1"/>
      <c r="B323" s="1"/>
      <c r="C323" s="1"/>
      <c r="D323" s="1"/>
      <c r="E323" s="31"/>
      <c r="F323" s="31"/>
      <c r="G323" s="31"/>
      <c r="H323" s="32"/>
      <c r="I323" s="32"/>
      <c r="J323" s="32"/>
      <c r="K323" s="31"/>
      <c r="L323" s="1"/>
      <c r="M323" s="30"/>
    </row>
    <row r="324" spans="1:13" x14ac:dyDescent="0.3">
      <c r="A324" s="1"/>
      <c r="B324" s="1"/>
      <c r="C324" s="1"/>
      <c r="D324" s="1"/>
      <c r="E324" s="31"/>
      <c r="F324" s="31"/>
      <c r="G324" s="31"/>
      <c r="H324" s="32"/>
      <c r="I324" s="32"/>
      <c r="J324" s="32"/>
      <c r="K324" s="31"/>
      <c r="L324" s="1"/>
      <c r="M324" s="30"/>
    </row>
    <row r="325" spans="1:13" x14ac:dyDescent="0.3">
      <c r="A325" s="1"/>
      <c r="B325" s="1"/>
      <c r="C325" s="1"/>
      <c r="D325" s="1"/>
      <c r="E325" s="31"/>
      <c r="F325" s="31"/>
      <c r="G325" s="31"/>
      <c r="H325" s="32"/>
      <c r="I325" s="32"/>
      <c r="J325" s="32"/>
      <c r="K325" s="31"/>
      <c r="L325" s="1"/>
      <c r="M325" s="30"/>
    </row>
    <row r="326" spans="1:13" x14ac:dyDescent="0.3">
      <c r="A326" s="1"/>
      <c r="B326" s="1"/>
      <c r="C326" s="1"/>
      <c r="D326" s="1"/>
      <c r="E326" s="31"/>
      <c r="F326" s="31"/>
      <c r="G326" s="31"/>
      <c r="H326" s="32"/>
      <c r="I326" s="32"/>
      <c r="J326" s="32"/>
      <c r="K326" s="31"/>
      <c r="L326" s="1"/>
      <c r="M326" s="30"/>
    </row>
    <row r="327" spans="1:13" x14ac:dyDescent="0.3">
      <c r="A327" s="1"/>
      <c r="B327" s="1"/>
      <c r="C327" s="1"/>
      <c r="D327" s="1"/>
      <c r="E327" s="31"/>
      <c r="F327" s="31"/>
      <c r="G327" s="31"/>
      <c r="H327" s="32"/>
      <c r="I327" s="32"/>
      <c r="J327" s="32"/>
      <c r="K327" s="31"/>
      <c r="L327" s="1"/>
      <c r="M327" s="30"/>
    </row>
    <row r="328" spans="1:13" x14ac:dyDescent="0.3">
      <c r="A328" s="1"/>
      <c r="B328" s="1"/>
      <c r="C328" s="1"/>
      <c r="D328" s="1"/>
      <c r="E328" s="31"/>
      <c r="F328" s="31"/>
      <c r="G328" s="31"/>
      <c r="H328" s="32"/>
      <c r="I328" s="32"/>
      <c r="J328" s="32"/>
      <c r="K328" s="31"/>
      <c r="L328" s="1"/>
      <c r="M328" s="30"/>
    </row>
    <row r="329" spans="1:13" x14ac:dyDescent="0.3">
      <c r="A329" s="1"/>
      <c r="B329" s="1"/>
      <c r="C329" s="1"/>
      <c r="D329" s="1"/>
      <c r="E329" s="31"/>
      <c r="F329" s="31"/>
      <c r="G329" s="31"/>
      <c r="H329" s="32"/>
      <c r="I329" s="32"/>
      <c r="J329" s="32"/>
      <c r="K329" s="31"/>
      <c r="L329" s="1"/>
      <c r="M329" s="30"/>
    </row>
    <row r="330" spans="1:13" x14ac:dyDescent="0.3">
      <c r="A330" s="1"/>
      <c r="B330" s="1"/>
      <c r="C330" s="1"/>
      <c r="D330" s="1"/>
      <c r="E330" s="31"/>
      <c r="F330" s="31"/>
      <c r="G330" s="31"/>
      <c r="H330" s="32"/>
      <c r="I330" s="32"/>
      <c r="J330" s="32"/>
      <c r="K330" s="31"/>
      <c r="L330" s="1"/>
      <c r="M330" s="30"/>
    </row>
    <row r="331" spans="1:13" x14ac:dyDescent="0.3">
      <c r="A331" s="1"/>
      <c r="B331" s="1"/>
      <c r="C331" s="1"/>
      <c r="D331" s="1"/>
      <c r="E331" s="31"/>
      <c r="F331" s="31"/>
      <c r="G331" s="31"/>
      <c r="H331" s="32"/>
      <c r="I331" s="32"/>
      <c r="J331" s="32"/>
      <c r="K331" s="31"/>
      <c r="L331" s="1"/>
      <c r="M331" s="30"/>
    </row>
    <row r="332" spans="1:13" x14ac:dyDescent="0.3">
      <c r="A332" s="1"/>
      <c r="B332" s="1"/>
      <c r="C332" s="1"/>
      <c r="D332" s="1"/>
      <c r="E332" s="31"/>
      <c r="F332" s="31"/>
      <c r="G332" s="31"/>
      <c r="H332" s="32"/>
      <c r="I332" s="32"/>
      <c r="J332" s="32"/>
      <c r="K332" s="31"/>
      <c r="L332" s="1"/>
      <c r="M332" s="30"/>
    </row>
    <row r="333" spans="1:13" x14ac:dyDescent="0.3">
      <c r="A333" s="1"/>
      <c r="B333" s="1"/>
      <c r="C333" s="1"/>
      <c r="D333" s="1"/>
      <c r="E333" s="31"/>
      <c r="F333" s="31"/>
      <c r="G333" s="31"/>
      <c r="H333" s="32"/>
      <c r="I333" s="32"/>
      <c r="J333" s="32"/>
      <c r="K333" s="31"/>
      <c r="L333" s="1"/>
      <c r="M333" s="30"/>
    </row>
    <row r="334" spans="1:13" x14ac:dyDescent="0.3">
      <c r="A334" s="1"/>
      <c r="B334" s="1"/>
      <c r="C334" s="1"/>
      <c r="D334" s="1"/>
      <c r="E334" s="31"/>
      <c r="F334" s="31"/>
      <c r="G334" s="31"/>
      <c r="H334" s="32"/>
      <c r="I334" s="32"/>
      <c r="J334" s="32"/>
      <c r="K334" s="31"/>
      <c r="L334" s="1"/>
      <c r="M334" s="30"/>
    </row>
    <row r="335" spans="1:13" x14ac:dyDescent="0.3">
      <c r="A335" s="1"/>
      <c r="B335" s="1"/>
      <c r="C335" s="1"/>
      <c r="D335" s="1"/>
      <c r="E335" s="31"/>
      <c r="F335" s="31"/>
      <c r="G335" s="31"/>
      <c r="H335" s="32"/>
      <c r="I335" s="32"/>
      <c r="J335" s="32"/>
      <c r="K335" s="31"/>
      <c r="L335" s="1"/>
      <c r="M335" s="30"/>
    </row>
    <row r="336" spans="1:13" x14ac:dyDescent="0.3">
      <c r="A336" s="1"/>
      <c r="B336" s="1"/>
      <c r="C336" s="1"/>
      <c r="D336" s="1"/>
      <c r="E336" s="31"/>
      <c r="F336" s="31"/>
      <c r="G336" s="31"/>
      <c r="H336" s="32"/>
      <c r="I336" s="32"/>
      <c r="J336" s="32"/>
      <c r="K336" s="31"/>
      <c r="L336" s="1"/>
      <c r="M336" s="30"/>
    </row>
    <row r="337" spans="1:13" x14ac:dyDescent="0.3">
      <c r="A337" s="1"/>
      <c r="B337" s="1"/>
      <c r="C337" s="1"/>
      <c r="D337" s="1"/>
      <c r="E337" s="31"/>
      <c r="F337" s="31"/>
      <c r="G337" s="31"/>
      <c r="H337" s="32"/>
      <c r="I337" s="32"/>
      <c r="J337" s="32"/>
      <c r="K337" s="31"/>
      <c r="L337" s="1"/>
      <c r="M337" s="30"/>
    </row>
    <row r="338" spans="1:13" x14ac:dyDescent="0.3">
      <c r="A338" s="1"/>
      <c r="B338" s="1"/>
      <c r="C338" s="1"/>
      <c r="D338" s="1"/>
      <c r="E338" s="31"/>
      <c r="F338" s="31"/>
      <c r="G338" s="31"/>
      <c r="H338" s="32"/>
      <c r="I338" s="32"/>
      <c r="J338" s="32"/>
      <c r="K338" s="31"/>
      <c r="L338" s="1"/>
      <c r="M338" s="30"/>
    </row>
    <row r="339" spans="1:13" x14ac:dyDescent="0.3">
      <c r="A339" s="1"/>
      <c r="B339" s="1"/>
      <c r="C339" s="1"/>
      <c r="D339" s="1"/>
      <c r="E339" s="31"/>
      <c r="F339" s="31"/>
      <c r="G339" s="31"/>
      <c r="H339" s="32"/>
      <c r="I339" s="32"/>
      <c r="J339" s="32"/>
      <c r="K339" s="31"/>
      <c r="L339" s="1"/>
      <c r="M339" s="30"/>
    </row>
    <row r="340" spans="1:13" x14ac:dyDescent="0.3">
      <c r="A340" s="1"/>
      <c r="B340" s="1"/>
      <c r="C340" s="1"/>
      <c r="D340" s="1"/>
      <c r="E340" s="31"/>
      <c r="F340" s="31"/>
      <c r="G340" s="31"/>
      <c r="H340" s="32"/>
      <c r="I340" s="32"/>
      <c r="J340" s="32"/>
      <c r="K340" s="31"/>
      <c r="L340" s="1"/>
      <c r="M340" s="30"/>
    </row>
    <row r="341" spans="1:13" x14ac:dyDescent="0.3">
      <c r="A341" s="1"/>
      <c r="B341" s="1"/>
      <c r="C341" s="1"/>
      <c r="D341" s="1"/>
      <c r="E341" s="31"/>
      <c r="F341" s="31"/>
      <c r="G341" s="31"/>
      <c r="H341" s="32"/>
      <c r="I341" s="32"/>
      <c r="J341" s="32"/>
      <c r="K341" s="31"/>
      <c r="L341" s="1"/>
      <c r="M341" s="30"/>
    </row>
    <row r="342" spans="1:13" x14ac:dyDescent="0.3">
      <c r="A342" s="1"/>
      <c r="B342" s="1"/>
      <c r="C342" s="1"/>
      <c r="D342" s="1"/>
      <c r="E342" s="31"/>
      <c r="F342" s="31"/>
      <c r="G342" s="31"/>
      <c r="H342" s="32"/>
      <c r="I342" s="32"/>
      <c r="J342" s="32"/>
      <c r="K342" s="31"/>
      <c r="L342" s="1"/>
      <c r="M342" s="30"/>
    </row>
    <row r="343" spans="1:13" x14ac:dyDescent="0.3">
      <c r="A343" s="1"/>
      <c r="B343" s="1"/>
      <c r="C343" s="1"/>
      <c r="D343" s="1"/>
      <c r="E343" s="31"/>
      <c r="F343" s="31"/>
      <c r="G343" s="31"/>
      <c r="H343" s="32"/>
      <c r="I343" s="32"/>
      <c r="J343" s="32"/>
      <c r="K343" s="31"/>
      <c r="L343" s="1"/>
      <c r="M343" s="30"/>
    </row>
    <row r="344" spans="1:13" x14ac:dyDescent="0.3">
      <c r="A344" s="1"/>
      <c r="B344" s="1"/>
      <c r="C344" s="1"/>
      <c r="D344" s="1"/>
      <c r="E344" s="31"/>
      <c r="F344" s="31"/>
      <c r="G344" s="31"/>
      <c r="H344" s="32"/>
      <c r="I344" s="32"/>
      <c r="J344" s="32"/>
      <c r="K344" s="31"/>
      <c r="L344" s="1"/>
      <c r="M344" s="30"/>
    </row>
    <row r="345" spans="1:13" x14ac:dyDescent="0.3">
      <c r="A345" s="1"/>
      <c r="B345" s="1"/>
      <c r="C345" s="1"/>
      <c r="D345" s="1"/>
      <c r="E345" s="31"/>
      <c r="F345" s="31"/>
      <c r="G345" s="31"/>
      <c r="H345" s="32"/>
      <c r="I345" s="32"/>
      <c r="J345" s="32"/>
      <c r="K345" s="31"/>
      <c r="L345" s="1"/>
      <c r="M345" s="30"/>
    </row>
    <row r="346" spans="1:13" x14ac:dyDescent="0.3">
      <c r="A346" s="1"/>
      <c r="B346" s="1"/>
      <c r="C346" s="1"/>
      <c r="D346" s="1"/>
      <c r="E346" s="31"/>
      <c r="F346" s="31"/>
      <c r="G346" s="31"/>
      <c r="H346" s="32"/>
      <c r="I346" s="32"/>
      <c r="J346" s="32"/>
      <c r="K346" s="31"/>
      <c r="L346" s="1"/>
      <c r="M346" s="30"/>
    </row>
    <row r="347" spans="1:13" x14ac:dyDescent="0.3">
      <c r="A347" s="1"/>
      <c r="B347" s="1"/>
      <c r="C347" s="1"/>
      <c r="D347" s="1"/>
      <c r="E347" s="31"/>
      <c r="F347" s="31"/>
      <c r="G347" s="31"/>
      <c r="H347" s="32"/>
      <c r="I347" s="32"/>
      <c r="J347" s="32"/>
      <c r="K347" s="31"/>
      <c r="L347" s="1"/>
      <c r="M347" s="30"/>
    </row>
    <row r="348" spans="1:13" x14ac:dyDescent="0.3">
      <c r="A348" s="1"/>
      <c r="B348" s="1"/>
      <c r="C348" s="1"/>
      <c r="D348" s="1"/>
      <c r="E348" s="31"/>
      <c r="F348" s="31"/>
      <c r="G348" s="31"/>
      <c r="H348" s="32"/>
      <c r="I348" s="32"/>
      <c r="J348" s="32"/>
      <c r="K348" s="31"/>
      <c r="L348" s="1"/>
      <c r="M348" s="30"/>
    </row>
    <row r="349" spans="1:13" x14ac:dyDescent="0.3">
      <c r="A349" s="1"/>
      <c r="B349" s="1"/>
      <c r="C349" s="1"/>
      <c r="D349" s="1"/>
      <c r="E349" s="31"/>
      <c r="F349" s="31"/>
      <c r="G349" s="31"/>
      <c r="H349" s="32"/>
      <c r="I349" s="32"/>
      <c r="J349" s="32"/>
      <c r="K349" s="31"/>
      <c r="L349" s="1"/>
      <c r="M349" s="30"/>
    </row>
    <row r="350" spans="1:13" x14ac:dyDescent="0.3">
      <c r="A350" s="1"/>
      <c r="B350" s="1"/>
      <c r="C350" s="1"/>
      <c r="D350" s="1"/>
      <c r="E350" s="31"/>
      <c r="F350" s="31"/>
      <c r="G350" s="31"/>
      <c r="H350" s="32"/>
      <c r="I350" s="32"/>
      <c r="J350" s="32"/>
      <c r="K350" s="31"/>
      <c r="L350" s="1"/>
      <c r="M350" s="30"/>
    </row>
    <row r="351" spans="1:13" x14ac:dyDescent="0.3">
      <c r="A351" s="1"/>
      <c r="B351" s="1"/>
      <c r="C351" s="1"/>
      <c r="D351" s="1"/>
      <c r="E351" s="31"/>
      <c r="F351" s="31"/>
      <c r="G351" s="31"/>
      <c r="H351" s="32"/>
      <c r="I351" s="32"/>
      <c r="J351" s="32"/>
      <c r="K351" s="31"/>
      <c r="L351" s="1"/>
      <c r="M351" s="30"/>
    </row>
    <row r="352" spans="1:13" x14ac:dyDescent="0.3">
      <c r="A352" s="1"/>
      <c r="B352" s="1"/>
      <c r="C352" s="1"/>
      <c r="D352" s="1"/>
      <c r="E352" s="31"/>
      <c r="F352" s="31"/>
      <c r="G352" s="31"/>
      <c r="H352" s="32"/>
      <c r="I352" s="32"/>
      <c r="J352" s="32"/>
      <c r="K352" s="31"/>
      <c r="L352" s="1"/>
      <c r="M352" s="30"/>
    </row>
    <row r="353" spans="1:13" x14ac:dyDescent="0.3">
      <c r="A353" s="1"/>
      <c r="B353" s="1"/>
      <c r="C353" s="1"/>
      <c r="D353" s="1"/>
      <c r="E353" s="31"/>
      <c r="F353" s="31"/>
      <c r="G353" s="31"/>
      <c r="H353" s="32"/>
      <c r="I353" s="32"/>
      <c r="J353" s="32"/>
      <c r="K353" s="31"/>
      <c r="L353" s="1"/>
      <c r="M353" s="30"/>
    </row>
    <row r="354" spans="1:13" x14ac:dyDescent="0.3">
      <c r="A354" s="1"/>
      <c r="B354" s="1"/>
      <c r="C354" s="1"/>
      <c r="D354" s="1"/>
      <c r="E354" s="31"/>
      <c r="F354" s="31"/>
      <c r="G354" s="31"/>
      <c r="H354" s="32"/>
      <c r="I354" s="32"/>
      <c r="J354" s="32"/>
      <c r="K354" s="31"/>
      <c r="L354" s="1"/>
      <c r="M354" s="30"/>
    </row>
    <row r="355" spans="1:13" x14ac:dyDescent="0.3">
      <c r="A355" s="1"/>
      <c r="B355" s="1"/>
      <c r="C355" s="1"/>
      <c r="D355" s="1"/>
      <c r="E355" s="31"/>
      <c r="F355" s="31"/>
      <c r="G355" s="31"/>
      <c r="H355" s="32"/>
      <c r="I355" s="32"/>
      <c r="J355" s="32"/>
      <c r="K355" s="31"/>
      <c r="L355" s="1"/>
      <c r="M355" s="30"/>
    </row>
    <row r="356" spans="1:13" x14ac:dyDescent="0.3">
      <c r="A356" s="1"/>
      <c r="B356" s="1"/>
      <c r="C356" s="1"/>
      <c r="D356" s="1"/>
      <c r="E356" s="31"/>
      <c r="F356" s="31"/>
      <c r="G356" s="31"/>
      <c r="H356" s="32"/>
      <c r="I356" s="32"/>
      <c r="J356" s="32"/>
      <c r="K356" s="31"/>
      <c r="L356" s="1"/>
      <c r="M356" s="30"/>
    </row>
    <row r="357" spans="1:13" x14ac:dyDescent="0.3">
      <c r="A357" s="1"/>
      <c r="B357" s="1"/>
      <c r="C357" s="1"/>
      <c r="D357" s="1"/>
      <c r="E357" s="31"/>
      <c r="F357" s="31"/>
      <c r="G357" s="31"/>
      <c r="H357" s="32"/>
      <c r="I357" s="32"/>
      <c r="J357" s="32"/>
      <c r="K357" s="31"/>
      <c r="L357" s="1"/>
      <c r="M357" s="30"/>
    </row>
    <row r="358" spans="1:13" x14ac:dyDescent="0.3">
      <c r="A358" s="1"/>
      <c r="B358" s="1"/>
      <c r="C358" s="1"/>
      <c r="D358" s="1"/>
      <c r="E358" s="31"/>
      <c r="F358" s="31"/>
      <c r="G358" s="31"/>
      <c r="H358" s="32"/>
      <c r="I358" s="32"/>
      <c r="J358" s="32"/>
      <c r="K358" s="31"/>
      <c r="L358" s="1"/>
      <c r="M358" s="30"/>
    </row>
    <row r="359" spans="1:13" x14ac:dyDescent="0.3">
      <c r="A359" s="1"/>
      <c r="B359" s="1"/>
      <c r="C359" s="1"/>
      <c r="D359" s="1"/>
      <c r="E359" s="31"/>
      <c r="F359" s="31"/>
      <c r="G359" s="31"/>
      <c r="H359" s="32"/>
      <c r="I359" s="32"/>
      <c r="J359" s="32"/>
      <c r="K359" s="31"/>
      <c r="L359" s="1"/>
      <c r="M359" s="30"/>
    </row>
    <row r="360" spans="1:13" x14ac:dyDescent="0.3">
      <c r="A360" s="1"/>
      <c r="B360" s="1"/>
      <c r="C360" s="1"/>
      <c r="D360" s="1"/>
      <c r="E360" s="31"/>
      <c r="F360" s="31"/>
      <c r="G360" s="31"/>
      <c r="H360" s="32"/>
      <c r="I360" s="32"/>
      <c r="J360" s="32"/>
      <c r="K360" s="31"/>
      <c r="L360" s="1"/>
      <c r="M360" s="30"/>
    </row>
    <row r="361" spans="1:13" x14ac:dyDescent="0.3">
      <c r="A361" s="1"/>
      <c r="B361" s="1"/>
      <c r="C361" s="1"/>
      <c r="D361" s="1"/>
      <c r="E361" s="31"/>
      <c r="F361" s="31"/>
      <c r="G361" s="31"/>
      <c r="H361" s="32"/>
      <c r="I361" s="32"/>
      <c r="J361" s="32"/>
      <c r="K361" s="31"/>
      <c r="L361" s="1"/>
      <c r="M361" s="30"/>
    </row>
    <row r="362" spans="1:13" x14ac:dyDescent="0.3">
      <c r="A362" s="1"/>
      <c r="B362" s="1"/>
      <c r="C362" s="1"/>
      <c r="D362" s="1"/>
      <c r="E362" s="31"/>
      <c r="F362" s="31"/>
      <c r="G362" s="31"/>
      <c r="H362" s="32"/>
      <c r="I362" s="32"/>
      <c r="J362" s="32"/>
      <c r="K362" s="31"/>
      <c r="L362" s="1"/>
      <c r="M362" s="30"/>
    </row>
    <row r="363" spans="1:13" x14ac:dyDescent="0.3">
      <c r="A363" s="1"/>
      <c r="B363" s="1"/>
      <c r="C363" s="1"/>
      <c r="D363" s="1"/>
      <c r="E363" s="31"/>
      <c r="F363" s="31"/>
      <c r="G363" s="31"/>
      <c r="H363" s="32"/>
      <c r="I363" s="32"/>
      <c r="J363" s="32"/>
      <c r="K363" s="31"/>
      <c r="L363" s="1"/>
      <c r="M363" s="30"/>
    </row>
    <row r="364" spans="1:13" x14ac:dyDescent="0.3">
      <c r="A364" s="1"/>
      <c r="B364" s="1"/>
      <c r="C364" s="1"/>
      <c r="D364" s="1"/>
      <c r="E364" s="31"/>
      <c r="F364" s="31"/>
      <c r="G364" s="31"/>
      <c r="H364" s="32"/>
      <c r="I364" s="32"/>
      <c r="J364" s="32"/>
      <c r="K364" s="31"/>
      <c r="L364" s="1"/>
      <c r="M364" s="30"/>
    </row>
    <row r="365" spans="1:13" x14ac:dyDescent="0.3">
      <c r="A365" s="1"/>
      <c r="B365" s="1"/>
      <c r="C365" s="1"/>
      <c r="D365" s="1"/>
      <c r="E365" s="31"/>
      <c r="F365" s="31"/>
      <c r="G365" s="31"/>
      <c r="H365" s="32"/>
      <c r="I365" s="32"/>
      <c r="J365" s="32"/>
      <c r="K365" s="31"/>
      <c r="L365" s="1"/>
      <c r="M365" s="30"/>
    </row>
    <row r="366" spans="1:13" x14ac:dyDescent="0.3">
      <c r="A366" s="1"/>
      <c r="B366" s="1"/>
      <c r="C366" s="1"/>
      <c r="D366" s="1"/>
      <c r="E366" s="31"/>
      <c r="F366" s="31"/>
      <c r="G366" s="31"/>
      <c r="H366" s="32"/>
      <c r="I366" s="32"/>
      <c r="J366" s="32"/>
      <c r="K366" s="31"/>
      <c r="L366" s="1"/>
      <c r="M366" s="30"/>
    </row>
    <row r="367" spans="1:13" x14ac:dyDescent="0.3">
      <c r="A367" s="1"/>
      <c r="B367" s="1"/>
      <c r="C367" s="1"/>
      <c r="D367" s="1"/>
      <c r="E367" s="31"/>
      <c r="F367" s="31"/>
      <c r="G367" s="31"/>
      <c r="H367" s="32"/>
      <c r="I367" s="32"/>
      <c r="J367" s="32"/>
      <c r="K367" s="31"/>
      <c r="L367" s="1"/>
      <c r="M367" s="30"/>
    </row>
    <row r="368" spans="1:13" x14ac:dyDescent="0.3">
      <c r="A368" s="1"/>
      <c r="B368" s="1"/>
      <c r="C368" s="1"/>
      <c r="D368" s="1"/>
      <c r="E368" s="31"/>
      <c r="F368" s="31"/>
      <c r="G368" s="31"/>
      <c r="H368" s="32"/>
      <c r="I368" s="32"/>
      <c r="J368" s="32"/>
      <c r="K368" s="31"/>
      <c r="L368" s="1"/>
      <c r="M368" s="30"/>
    </row>
    <row r="369" spans="1:13" x14ac:dyDescent="0.3">
      <c r="A369" s="1"/>
      <c r="B369" s="1"/>
      <c r="C369" s="1"/>
      <c r="D369" s="1"/>
      <c r="E369" s="31"/>
      <c r="F369" s="31"/>
      <c r="G369" s="31"/>
      <c r="H369" s="32"/>
      <c r="I369" s="32"/>
      <c r="J369" s="32"/>
      <c r="K369" s="31"/>
      <c r="L369" s="1"/>
      <c r="M369" s="30"/>
    </row>
    <row r="370" spans="1:13" x14ac:dyDescent="0.3">
      <c r="A370" s="1"/>
      <c r="B370" s="1"/>
      <c r="C370" s="1"/>
      <c r="D370" s="1"/>
      <c r="E370" s="31"/>
      <c r="F370" s="31"/>
      <c r="G370" s="31"/>
      <c r="H370" s="32"/>
      <c r="I370" s="32"/>
      <c r="J370" s="32"/>
      <c r="K370" s="31"/>
      <c r="L370" s="1"/>
      <c r="M370" s="30"/>
    </row>
    <row r="371" spans="1:13" x14ac:dyDescent="0.3">
      <c r="A371" s="1"/>
      <c r="B371" s="1"/>
      <c r="C371" s="1"/>
      <c r="D371" s="1"/>
      <c r="E371" s="31"/>
      <c r="F371" s="31"/>
      <c r="G371" s="31"/>
      <c r="H371" s="32"/>
      <c r="I371" s="32"/>
      <c r="J371" s="32"/>
      <c r="K371" s="31"/>
      <c r="L371" s="1"/>
      <c r="M371" s="30"/>
    </row>
    <row r="372" spans="1:13" x14ac:dyDescent="0.3">
      <c r="A372" s="1"/>
      <c r="B372" s="1"/>
      <c r="C372" s="1"/>
      <c r="D372" s="1"/>
      <c r="E372" s="31"/>
      <c r="F372" s="31"/>
      <c r="G372" s="31"/>
      <c r="H372" s="32"/>
      <c r="I372" s="32"/>
      <c r="J372" s="32"/>
      <c r="K372" s="31"/>
      <c r="L372" s="1"/>
      <c r="M372" s="30"/>
    </row>
    <row r="373" spans="1:13" x14ac:dyDescent="0.3">
      <c r="A373" s="1"/>
      <c r="B373" s="1"/>
      <c r="C373" s="1"/>
      <c r="D373" s="1"/>
      <c r="E373" s="31"/>
      <c r="F373" s="31"/>
      <c r="G373" s="31"/>
      <c r="H373" s="32"/>
      <c r="I373" s="32"/>
      <c r="J373" s="32"/>
      <c r="K373" s="31"/>
      <c r="L373" s="1"/>
      <c r="M373" s="30"/>
    </row>
    <row r="374" spans="1:13" x14ac:dyDescent="0.3">
      <c r="A374" s="1"/>
      <c r="B374" s="1"/>
      <c r="C374" s="1"/>
      <c r="D374" s="1"/>
      <c r="E374" s="31"/>
      <c r="F374" s="31"/>
      <c r="G374" s="31"/>
      <c r="H374" s="32"/>
      <c r="I374" s="32"/>
      <c r="J374" s="32"/>
      <c r="K374" s="31"/>
      <c r="L374" s="1"/>
      <c r="M374" s="30"/>
    </row>
    <row r="375" spans="1:13" x14ac:dyDescent="0.3">
      <c r="A375" s="1"/>
      <c r="B375" s="1"/>
      <c r="C375" s="1"/>
      <c r="D375" s="1"/>
      <c r="E375" s="31"/>
      <c r="F375" s="31"/>
      <c r="G375" s="31"/>
      <c r="H375" s="32"/>
      <c r="I375" s="32"/>
      <c r="J375" s="32"/>
      <c r="K375" s="31"/>
      <c r="L375" s="1"/>
      <c r="M375" s="30"/>
    </row>
    <row r="376" spans="1:13" x14ac:dyDescent="0.3">
      <c r="A376" s="1"/>
      <c r="B376" s="1"/>
      <c r="C376" s="1"/>
      <c r="D376" s="1"/>
      <c r="E376" s="31"/>
      <c r="F376" s="31"/>
      <c r="G376" s="31"/>
      <c r="H376" s="32"/>
      <c r="I376" s="32"/>
      <c r="J376" s="32"/>
      <c r="K376" s="31"/>
      <c r="L376" s="1"/>
      <c r="M376" s="30"/>
    </row>
    <row r="377" spans="1:13" x14ac:dyDescent="0.3">
      <c r="A377" s="1"/>
      <c r="B377" s="1"/>
      <c r="C377" s="1"/>
      <c r="D377" s="1"/>
      <c r="E377" s="31"/>
      <c r="F377" s="31"/>
      <c r="G377" s="31"/>
      <c r="H377" s="32"/>
      <c r="I377" s="32"/>
      <c r="J377" s="32"/>
      <c r="K377" s="31"/>
      <c r="L377" s="1"/>
      <c r="M377" s="30"/>
    </row>
    <row r="378" spans="1:13" x14ac:dyDescent="0.3">
      <c r="A378" s="1"/>
      <c r="B378" s="1"/>
      <c r="C378" s="1"/>
      <c r="D378" s="1"/>
      <c r="E378" s="31"/>
      <c r="F378" s="31"/>
      <c r="G378" s="31"/>
      <c r="H378" s="32"/>
      <c r="I378" s="32"/>
      <c r="J378" s="32"/>
      <c r="K378" s="31"/>
      <c r="L378" s="1"/>
      <c r="M378" s="30"/>
    </row>
    <row r="379" spans="1:13" x14ac:dyDescent="0.3">
      <c r="A379" s="1"/>
      <c r="B379" s="1"/>
      <c r="C379" s="1"/>
      <c r="D379" s="1"/>
      <c r="E379" s="31"/>
      <c r="F379" s="31"/>
      <c r="G379" s="31"/>
      <c r="H379" s="32"/>
      <c r="I379" s="32"/>
      <c r="J379" s="32"/>
      <c r="K379" s="31"/>
      <c r="L379" s="1"/>
      <c r="M379" s="30"/>
    </row>
    <row r="380" spans="1:13" x14ac:dyDescent="0.3">
      <c r="A380" s="1"/>
      <c r="B380" s="1"/>
      <c r="C380" s="1"/>
      <c r="D380" s="1"/>
      <c r="E380" s="31"/>
      <c r="F380" s="31"/>
      <c r="G380" s="31"/>
      <c r="H380" s="32"/>
      <c r="I380" s="32"/>
      <c r="J380" s="32"/>
      <c r="K380" s="31"/>
      <c r="L380" s="1"/>
      <c r="M380" s="30"/>
    </row>
    <row r="381" spans="1:13" x14ac:dyDescent="0.3">
      <c r="A381" s="1"/>
      <c r="B381" s="1"/>
      <c r="C381" s="1"/>
      <c r="D381" s="1"/>
      <c r="E381" s="31"/>
      <c r="F381" s="31"/>
      <c r="G381" s="31"/>
      <c r="H381" s="32"/>
      <c r="I381" s="32"/>
      <c r="J381" s="32"/>
      <c r="K381" s="31"/>
      <c r="L381" s="1"/>
      <c r="M381" s="30"/>
    </row>
    <row r="382" spans="1:13" x14ac:dyDescent="0.3">
      <c r="A382" s="1"/>
      <c r="B382" s="1"/>
      <c r="C382" s="1"/>
      <c r="D382" s="1"/>
      <c r="E382" s="31"/>
      <c r="F382" s="31"/>
      <c r="G382" s="31"/>
      <c r="H382" s="32"/>
      <c r="I382" s="32"/>
      <c r="J382" s="32"/>
      <c r="K382" s="31"/>
      <c r="L382" s="1"/>
      <c r="M382" s="30"/>
    </row>
    <row r="383" spans="1:13" x14ac:dyDescent="0.3">
      <c r="A383" s="1"/>
      <c r="B383" s="1"/>
      <c r="C383" s="1"/>
      <c r="D383" s="1"/>
      <c r="E383" s="31"/>
      <c r="F383" s="31"/>
      <c r="G383" s="31"/>
      <c r="H383" s="32"/>
      <c r="I383" s="32"/>
      <c r="J383" s="32"/>
      <c r="K383" s="31"/>
      <c r="L383" s="1"/>
      <c r="M383" s="30"/>
    </row>
    <row r="384" spans="1:13" x14ac:dyDescent="0.3">
      <c r="A384" s="1"/>
      <c r="B384" s="1"/>
      <c r="C384" s="1"/>
      <c r="D384" s="1"/>
      <c r="E384" s="31"/>
      <c r="F384" s="31"/>
      <c r="G384" s="31"/>
      <c r="H384" s="32"/>
      <c r="I384" s="32"/>
      <c r="J384" s="32"/>
      <c r="K384" s="31"/>
      <c r="L384" s="1"/>
      <c r="M384" s="30"/>
    </row>
    <row r="385" spans="1:13" x14ac:dyDescent="0.3">
      <c r="A385" s="1"/>
      <c r="B385" s="1"/>
      <c r="C385" s="1"/>
      <c r="D385" s="1"/>
      <c r="E385" s="31"/>
      <c r="F385" s="31"/>
      <c r="G385" s="31"/>
      <c r="H385" s="32"/>
      <c r="I385" s="32"/>
      <c r="J385" s="32"/>
      <c r="K385" s="31"/>
      <c r="L385" s="1"/>
      <c r="M385" s="30"/>
    </row>
    <row r="386" spans="1:13" x14ac:dyDescent="0.3">
      <c r="A386" s="1"/>
      <c r="B386" s="1"/>
      <c r="C386" s="1"/>
      <c r="D386" s="1"/>
      <c r="E386" s="31"/>
      <c r="F386" s="31"/>
      <c r="G386" s="31"/>
      <c r="H386" s="32"/>
      <c r="I386" s="32"/>
      <c r="J386" s="32"/>
      <c r="K386" s="31"/>
      <c r="L386" s="1"/>
      <c r="M386" s="30"/>
    </row>
    <row r="387" spans="1:13" x14ac:dyDescent="0.3">
      <c r="A387" s="1"/>
      <c r="B387" s="1"/>
      <c r="C387" s="1"/>
      <c r="D387" s="1"/>
      <c r="E387" s="31"/>
      <c r="F387" s="31"/>
      <c r="G387" s="31"/>
      <c r="H387" s="32"/>
      <c r="I387" s="32"/>
      <c r="J387" s="32"/>
      <c r="K387" s="31"/>
      <c r="L387" s="1"/>
      <c r="M387" s="30"/>
    </row>
    <row r="388" spans="1:13" x14ac:dyDescent="0.3">
      <c r="A388" s="1"/>
      <c r="B388" s="1"/>
      <c r="C388" s="1"/>
      <c r="D388" s="1"/>
      <c r="E388" s="31"/>
      <c r="F388" s="31"/>
      <c r="G388" s="31"/>
      <c r="H388" s="32"/>
      <c r="I388" s="32"/>
      <c r="J388" s="32"/>
      <c r="K388" s="31"/>
      <c r="L388" s="1"/>
      <c r="M388" s="30"/>
    </row>
    <row r="389" spans="1:13" x14ac:dyDescent="0.3">
      <c r="A389" s="1"/>
      <c r="B389" s="1"/>
      <c r="C389" s="1"/>
      <c r="D389" s="1"/>
      <c r="E389" s="31"/>
      <c r="F389" s="31"/>
      <c r="G389" s="31"/>
      <c r="H389" s="32"/>
      <c r="I389" s="32"/>
      <c r="J389" s="32"/>
      <c r="K389" s="31"/>
      <c r="L389" s="1"/>
      <c r="M389" s="30"/>
    </row>
    <row r="390" spans="1:13" x14ac:dyDescent="0.3">
      <c r="A390" s="1"/>
      <c r="B390" s="1"/>
      <c r="C390" s="1"/>
      <c r="D390" s="1"/>
      <c r="E390" s="31"/>
      <c r="F390" s="31"/>
      <c r="G390" s="31"/>
      <c r="H390" s="32"/>
      <c r="I390" s="32"/>
      <c r="J390" s="32"/>
      <c r="K390" s="31"/>
      <c r="L390" s="1"/>
      <c r="M390" s="30"/>
    </row>
    <row r="391" spans="1:13" x14ac:dyDescent="0.3">
      <c r="A391" s="1"/>
      <c r="B391" s="1"/>
      <c r="C391" s="1"/>
      <c r="D391" s="1"/>
      <c r="E391" s="31"/>
      <c r="F391" s="31"/>
      <c r="G391" s="31"/>
      <c r="H391" s="32"/>
      <c r="I391" s="32"/>
      <c r="J391" s="32"/>
      <c r="K391" s="31"/>
      <c r="L391" s="1"/>
      <c r="M391" s="30"/>
    </row>
    <row r="392" spans="1:13" x14ac:dyDescent="0.3">
      <c r="A392" s="1"/>
      <c r="B392" s="1"/>
      <c r="C392" s="1"/>
      <c r="D392" s="1"/>
      <c r="E392" s="31"/>
      <c r="F392" s="31"/>
      <c r="G392" s="31"/>
      <c r="H392" s="32"/>
      <c r="I392" s="32"/>
      <c r="J392" s="32"/>
      <c r="K392" s="31"/>
      <c r="L392" s="1"/>
      <c r="M392" s="30"/>
    </row>
    <row r="393" spans="1:13" x14ac:dyDescent="0.3">
      <c r="A393" s="1"/>
      <c r="B393" s="1"/>
      <c r="C393" s="1"/>
      <c r="D393" s="1"/>
      <c r="E393" s="31"/>
      <c r="F393" s="31"/>
      <c r="G393" s="31"/>
      <c r="H393" s="32"/>
      <c r="I393" s="32"/>
      <c r="J393" s="32"/>
      <c r="K393" s="31"/>
      <c r="L393" s="1"/>
      <c r="M393" s="30"/>
    </row>
    <row r="394" spans="1:13" x14ac:dyDescent="0.3">
      <c r="A394" s="1"/>
      <c r="B394" s="1"/>
      <c r="C394" s="1"/>
      <c r="D394" s="1"/>
      <c r="E394" s="31"/>
      <c r="F394" s="31"/>
      <c r="G394" s="31"/>
      <c r="H394" s="32"/>
      <c r="I394" s="32"/>
      <c r="J394" s="32"/>
      <c r="K394" s="31"/>
      <c r="L394" s="1"/>
      <c r="M394" s="30"/>
    </row>
    <row r="395" spans="1:13" x14ac:dyDescent="0.3">
      <c r="A395" s="1"/>
      <c r="B395" s="1"/>
      <c r="C395" s="1"/>
      <c r="D395" s="1"/>
      <c r="E395" s="31"/>
      <c r="F395" s="31"/>
      <c r="G395" s="31"/>
      <c r="H395" s="32"/>
      <c r="I395" s="32"/>
      <c r="J395" s="32"/>
      <c r="K395" s="31"/>
      <c r="L395" s="1"/>
      <c r="M395" s="30"/>
    </row>
    <row r="396" spans="1:13" x14ac:dyDescent="0.3">
      <c r="A396" s="1"/>
      <c r="B396" s="1"/>
      <c r="C396" s="1"/>
      <c r="D396" s="1"/>
      <c r="E396" s="31"/>
      <c r="F396" s="31"/>
      <c r="G396" s="31"/>
      <c r="H396" s="32"/>
      <c r="I396" s="32"/>
      <c r="J396" s="32"/>
      <c r="K396" s="31"/>
      <c r="L396" s="1"/>
      <c r="M396" s="30"/>
    </row>
    <row r="397" spans="1:13" x14ac:dyDescent="0.3">
      <c r="A397" s="1"/>
      <c r="B397" s="1"/>
      <c r="C397" s="1"/>
      <c r="D397" s="1"/>
      <c r="E397" s="31"/>
      <c r="F397" s="31"/>
      <c r="G397" s="31"/>
      <c r="H397" s="32"/>
      <c r="I397" s="32"/>
      <c r="J397" s="32"/>
      <c r="K397" s="31"/>
      <c r="L397" s="1"/>
      <c r="M397" s="30"/>
    </row>
    <row r="398" spans="1:13" x14ac:dyDescent="0.3">
      <c r="A398" s="1"/>
      <c r="B398" s="1"/>
      <c r="C398" s="1"/>
      <c r="D398" s="1"/>
      <c r="E398" s="31"/>
      <c r="F398" s="31"/>
      <c r="G398" s="31"/>
      <c r="H398" s="32"/>
      <c r="I398" s="32"/>
      <c r="J398" s="32"/>
      <c r="K398" s="31"/>
      <c r="L398" s="1"/>
      <c r="M398" s="30"/>
    </row>
    <row r="399" spans="1:13" x14ac:dyDescent="0.3">
      <c r="A399" s="1"/>
      <c r="B399" s="1"/>
      <c r="C399" s="1"/>
      <c r="D399" s="1"/>
      <c r="E399" s="31"/>
      <c r="F399" s="31"/>
      <c r="G399" s="31"/>
      <c r="H399" s="32"/>
      <c r="I399" s="32"/>
      <c r="J399" s="32"/>
      <c r="K399" s="31"/>
      <c r="L399" s="1"/>
      <c r="M399" s="30"/>
    </row>
    <row r="400" spans="1:13" x14ac:dyDescent="0.3">
      <c r="A400" s="1"/>
      <c r="B400" s="1"/>
      <c r="C400" s="1"/>
      <c r="D400" s="1"/>
      <c r="E400" s="31"/>
      <c r="F400" s="31"/>
      <c r="G400" s="31"/>
      <c r="H400" s="32"/>
      <c r="I400" s="32"/>
      <c r="J400" s="32"/>
      <c r="K400" s="31"/>
      <c r="L400" s="1"/>
      <c r="M400" s="30"/>
    </row>
    <row r="401" spans="1:13" x14ac:dyDescent="0.3">
      <c r="A401" s="1"/>
      <c r="B401" s="1"/>
      <c r="C401" s="1"/>
      <c r="D401" s="1"/>
      <c r="E401" s="31"/>
      <c r="F401" s="31"/>
      <c r="G401" s="31"/>
      <c r="H401" s="32"/>
      <c r="I401" s="32"/>
      <c r="J401" s="32"/>
      <c r="K401" s="31"/>
      <c r="L401" s="1"/>
      <c r="M401" s="30"/>
    </row>
    <row r="402" spans="1:13" x14ac:dyDescent="0.3">
      <c r="A402" s="1"/>
      <c r="B402" s="1"/>
      <c r="C402" s="1"/>
      <c r="D402" s="1"/>
      <c r="E402" s="31"/>
      <c r="F402" s="31"/>
      <c r="G402" s="31"/>
      <c r="H402" s="32"/>
      <c r="I402" s="32"/>
      <c r="J402" s="32"/>
      <c r="K402" s="31"/>
      <c r="L402" s="1"/>
      <c r="M402" s="30"/>
    </row>
    <row r="403" spans="1:13" x14ac:dyDescent="0.3">
      <c r="A403" s="1"/>
      <c r="B403" s="1"/>
      <c r="C403" s="1"/>
      <c r="D403" s="1"/>
      <c r="E403" s="31"/>
      <c r="F403" s="31"/>
      <c r="G403" s="31"/>
      <c r="H403" s="32"/>
      <c r="I403" s="32"/>
      <c r="J403" s="32"/>
      <c r="K403" s="31"/>
      <c r="L403" s="1"/>
      <c r="M403" s="30"/>
    </row>
    <row r="404" spans="1:13" x14ac:dyDescent="0.3">
      <c r="A404" s="1"/>
      <c r="B404" s="1"/>
      <c r="C404" s="1"/>
      <c r="D404" s="1"/>
      <c r="E404" s="31"/>
      <c r="F404" s="31"/>
      <c r="G404" s="31"/>
      <c r="H404" s="32"/>
      <c r="I404" s="32"/>
      <c r="J404" s="32"/>
      <c r="K404" s="31"/>
      <c r="L404" s="1"/>
      <c r="M404" s="30"/>
    </row>
    <row r="405" spans="1:13" x14ac:dyDescent="0.3">
      <c r="A405" s="1"/>
      <c r="B405" s="1"/>
      <c r="C405" s="1"/>
      <c r="D405" s="1"/>
      <c r="E405" s="31"/>
      <c r="F405" s="31"/>
      <c r="G405" s="31"/>
      <c r="H405" s="32"/>
      <c r="I405" s="32"/>
      <c r="J405" s="32"/>
      <c r="K405" s="31"/>
      <c r="L405" s="1"/>
      <c r="M405" s="30"/>
    </row>
    <row r="406" spans="1:13" x14ac:dyDescent="0.3">
      <c r="A406" s="1"/>
      <c r="B406" s="1"/>
      <c r="C406" s="1"/>
      <c r="D406" s="1"/>
      <c r="E406" s="31"/>
      <c r="F406" s="31"/>
      <c r="G406" s="31"/>
      <c r="H406" s="32"/>
      <c r="I406" s="32"/>
      <c r="J406" s="32"/>
      <c r="K406" s="31"/>
      <c r="L406" s="1"/>
      <c r="M406" s="30"/>
    </row>
    <row r="407" spans="1:13" x14ac:dyDescent="0.3">
      <c r="A407" s="1"/>
      <c r="B407" s="1"/>
      <c r="C407" s="1"/>
      <c r="D407" s="1"/>
      <c r="E407" s="31"/>
      <c r="F407" s="31"/>
      <c r="G407" s="31"/>
      <c r="H407" s="32"/>
      <c r="I407" s="32"/>
      <c r="J407" s="32"/>
      <c r="K407" s="31"/>
      <c r="L407" s="1"/>
      <c r="M407" s="30"/>
    </row>
    <row r="408" spans="1:13" x14ac:dyDescent="0.3">
      <c r="A408" s="1"/>
      <c r="B408" s="1"/>
      <c r="C408" s="1"/>
      <c r="D408" s="1"/>
      <c r="E408" s="31"/>
      <c r="F408" s="31"/>
      <c r="G408" s="31"/>
      <c r="H408" s="32"/>
      <c r="I408" s="32"/>
      <c r="J408" s="32"/>
      <c r="K408" s="31"/>
      <c r="L408" s="1"/>
      <c r="M408" s="30"/>
    </row>
    <row r="409" spans="1:13" x14ac:dyDescent="0.3">
      <c r="A409" s="1"/>
      <c r="B409" s="1"/>
      <c r="C409" s="1"/>
      <c r="D409" s="1"/>
      <c r="E409" s="31"/>
      <c r="F409" s="31"/>
      <c r="G409" s="31"/>
      <c r="H409" s="32"/>
      <c r="I409" s="32"/>
      <c r="J409" s="32"/>
      <c r="K409" s="31"/>
      <c r="L409" s="1"/>
      <c r="M409" s="30"/>
    </row>
    <row r="410" spans="1:13" x14ac:dyDescent="0.3">
      <c r="A410" s="1"/>
      <c r="B410" s="1"/>
      <c r="C410" s="1"/>
      <c r="D410" s="1"/>
      <c r="E410" s="31"/>
      <c r="F410" s="31"/>
      <c r="G410" s="31"/>
      <c r="H410" s="32"/>
      <c r="I410" s="32"/>
      <c r="J410" s="32"/>
      <c r="K410" s="31"/>
      <c r="L410" s="1"/>
      <c r="M410" s="30"/>
    </row>
    <row r="411" spans="1:13" x14ac:dyDescent="0.3">
      <c r="A411" s="1"/>
      <c r="B411" s="1"/>
      <c r="C411" s="1"/>
      <c r="D411" s="1"/>
      <c r="E411" s="31"/>
      <c r="F411" s="31"/>
      <c r="G411" s="31"/>
      <c r="H411" s="32"/>
      <c r="I411" s="32"/>
      <c r="J411" s="32"/>
      <c r="K411" s="31"/>
      <c r="L411" s="1"/>
      <c r="M411" s="30"/>
    </row>
    <row r="412" spans="1:13" x14ac:dyDescent="0.3">
      <c r="A412" s="1"/>
      <c r="B412" s="1"/>
      <c r="C412" s="1"/>
      <c r="D412" s="1"/>
      <c r="E412" s="31"/>
      <c r="F412" s="31"/>
      <c r="G412" s="31"/>
      <c r="H412" s="32"/>
      <c r="I412" s="32"/>
      <c r="J412" s="32"/>
      <c r="K412" s="31"/>
      <c r="L412" s="1"/>
      <c r="M412" s="30"/>
    </row>
    <row r="413" spans="1:13" x14ac:dyDescent="0.3">
      <c r="A413" s="1"/>
      <c r="B413" s="1"/>
      <c r="C413" s="1"/>
      <c r="D413" s="1"/>
      <c r="E413" s="31"/>
      <c r="F413" s="31"/>
      <c r="G413" s="31"/>
      <c r="H413" s="32"/>
      <c r="I413" s="32"/>
      <c r="J413" s="32"/>
      <c r="K413" s="31"/>
      <c r="L413" s="1"/>
      <c r="M413" s="30"/>
    </row>
    <row r="414" spans="1:13" x14ac:dyDescent="0.3">
      <c r="A414" s="1"/>
      <c r="B414" s="1"/>
      <c r="C414" s="1"/>
      <c r="D414" s="1"/>
      <c r="E414" s="31"/>
      <c r="F414" s="31"/>
      <c r="G414" s="31"/>
      <c r="H414" s="32"/>
      <c r="I414" s="32"/>
      <c r="J414" s="32"/>
      <c r="K414" s="31"/>
      <c r="L414" s="1"/>
      <c r="M414" s="30"/>
    </row>
    <row r="415" spans="1:13" x14ac:dyDescent="0.3">
      <c r="A415" s="1"/>
      <c r="B415" s="1"/>
      <c r="C415" s="1"/>
      <c r="D415" s="1"/>
      <c r="E415" s="31"/>
      <c r="F415" s="31"/>
      <c r="G415" s="31"/>
      <c r="H415" s="32"/>
      <c r="I415" s="32"/>
      <c r="J415" s="32"/>
      <c r="K415" s="31"/>
      <c r="L415" s="1"/>
      <c r="M415" s="30"/>
    </row>
    <row r="416" spans="1:13" x14ac:dyDescent="0.3">
      <c r="A416" s="1"/>
      <c r="B416" s="1"/>
      <c r="C416" s="1"/>
      <c r="D416" s="1"/>
      <c r="E416" s="31"/>
      <c r="F416" s="31"/>
      <c r="G416" s="31"/>
      <c r="H416" s="32"/>
      <c r="I416" s="32"/>
      <c r="J416" s="32"/>
      <c r="K416" s="31"/>
      <c r="L416" s="1"/>
      <c r="M416" s="30"/>
    </row>
    <row r="417" spans="1:13" x14ac:dyDescent="0.3">
      <c r="A417" s="1"/>
      <c r="B417" s="1"/>
      <c r="C417" s="1"/>
      <c r="D417" s="1"/>
      <c r="E417" s="31"/>
      <c r="F417" s="31"/>
      <c r="G417" s="31"/>
      <c r="H417" s="32"/>
      <c r="I417" s="32"/>
      <c r="J417" s="32"/>
      <c r="K417" s="31"/>
      <c r="L417" s="1"/>
      <c r="M417" s="30"/>
    </row>
    <row r="418" spans="1:13" x14ac:dyDescent="0.3">
      <c r="A418" s="1"/>
      <c r="B418" s="1"/>
      <c r="C418" s="1"/>
      <c r="D418" s="1"/>
      <c r="E418" s="31"/>
      <c r="F418" s="31"/>
      <c r="G418" s="31"/>
      <c r="H418" s="32"/>
      <c r="I418" s="32"/>
      <c r="J418" s="32"/>
      <c r="K418" s="31"/>
      <c r="L418" s="1"/>
      <c r="M418" s="30"/>
    </row>
    <row r="419" spans="1:13" x14ac:dyDescent="0.3">
      <c r="A419" s="1"/>
      <c r="B419" s="1"/>
      <c r="C419" s="1"/>
      <c r="D419" s="1"/>
      <c r="E419" s="31"/>
      <c r="F419" s="31"/>
      <c r="G419" s="31"/>
      <c r="H419" s="32"/>
      <c r="I419" s="32"/>
      <c r="J419" s="32"/>
      <c r="K419" s="31"/>
      <c r="L419" s="1"/>
      <c r="M419" s="30"/>
    </row>
    <row r="420" spans="1:13" x14ac:dyDescent="0.3">
      <c r="A420" s="1"/>
      <c r="B420" s="1"/>
      <c r="C420" s="1"/>
      <c r="D420" s="1"/>
      <c r="E420" s="31"/>
      <c r="F420" s="31"/>
      <c r="G420" s="31"/>
      <c r="H420" s="32"/>
      <c r="I420" s="32"/>
      <c r="J420" s="32"/>
      <c r="K420" s="31"/>
      <c r="L420" s="1"/>
      <c r="M420" s="30"/>
    </row>
    <row r="421" spans="1:13" x14ac:dyDescent="0.3">
      <c r="A421" s="1"/>
      <c r="B421" s="1"/>
      <c r="C421" s="1"/>
      <c r="D421" s="1"/>
      <c r="E421" s="31"/>
      <c r="F421" s="31"/>
      <c r="G421" s="31"/>
      <c r="H421" s="32"/>
      <c r="I421" s="32"/>
      <c r="J421" s="32"/>
      <c r="K421" s="31"/>
      <c r="L421" s="1"/>
      <c r="M421" s="30"/>
    </row>
    <row r="422" spans="1:13" x14ac:dyDescent="0.3">
      <c r="A422" s="1"/>
      <c r="B422" s="1"/>
      <c r="C422" s="1"/>
      <c r="D422" s="1"/>
      <c r="E422" s="31"/>
      <c r="F422" s="31"/>
      <c r="G422" s="31"/>
      <c r="H422" s="32"/>
      <c r="I422" s="32"/>
      <c r="J422" s="32"/>
      <c r="K422" s="31"/>
      <c r="L422" s="1"/>
      <c r="M422" s="30"/>
    </row>
    <row r="423" spans="1:13" x14ac:dyDescent="0.3">
      <c r="A423" s="1"/>
      <c r="B423" s="1"/>
      <c r="C423" s="1"/>
      <c r="D423" s="1"/>
      <c r="E423" s="31"/>
      <c r="F423" s="31"/>
      <c r="G423" s="31"/>
      <c r="H423" s="32"/>
      <c r="I423" s="32"/>
      <c r="J423" s="32"/>
      <c r="K423" s="31"/>
      <c r="L423" s="1"/>
      <c r="M423" s="30"/>
    </row>
    <row r="424" spans="1:13" x14ac:dyDescent="0.3">
      <c r="A424" s="1"/>
      <c r="B424" s="1"/>
      <c r="C424" s="1"/>
      <c r="D424" s="1"/>
      <c r="E424" s="31"/>
      <c r="F424" s="31"/>
      <c r="G424" s="31"/>
      <c r="H424" s="32"/>
      <c r="I424" s="32"/>
      <c r="J424" s="32"/>
      <c r="K424" s="31"/>
      <c r="L424" s="1"/>
      <c r="M424" s="30"/>
    </row>
    <row r="425" spans="1:13" x14ac:dyDescent="0.3">
      <c r="A425" s="1"/>
      <c r="B425" s="1"/>
      <c r="C425" s="1"/>
      <c r="D425" s="1"/>
      <c r="E425" s="31"/>
      <c r="F425" s="31"/>
      <c r="G425" s="31"/>
      <c r="H425" s="32"/>
      <c r="I425" s="32"/>
      <c r="J425" s="32"/>
      <c r="K425" s="31"/>
      <c r="L425" s="1"/>
      <c r="M425" s="30"/>
    </row>
    <row r="426" spans="1:13" x14ac:dyDescent="0.3">
      <c r="A426" s="1"/>
      <c r="B426" s="1"/>
      <c r="C426" s="1"/>
      <c r="D426" s="1"/>
      <c r="E426" s="31"/>
      <c r="F426" s="31"/>
      <c r="G426" s="31"/>
      <c r="H426" s="32"/>
      <c r="I426" s="32"/>
      <c r="J426" s="32"/>
      <c r="K426" s="31"/>
      <c r="L426" s="1"/>
      <c r="M426" s="30"/>
    </row>
    <row r="427" spans="1:13" x14ac:dyDescent="0.3">
      <c r="A427" s="1"/>
      <c r="B427" s="1"/>
      <c r="C427" s="1"/>
      <c r="D427" s="1"/>
      <c r="E427" s="31"/>
      <c r="F427" s="31"/>
      <c r="G427" s="31"/>
      <c r="H427" s="32"/>
      <c r="I427" s="32"/>
      <c r="J427" s="32"/>
      <c r="K427" s="31"/>
      <c r="L427" s="1"/>
      <c r="M427" s="30"/>
    </row>
    <row r="428" spans="1:13" x14ac:dyDescent="0.3">
      <c r="A428" s="1"/>
      <c r="B428" s="1"/>
      <c r="C428" s="1"/>
      <c r="D428" s="1"/>
      <c r="E428" s="31"/>
      <c r="F428" s="31"/>
      <c r="G428" s="31"/>
      <c r="H428" s="32"/>
      <c r="I428" s="32"/>
      <c r="J428" s="32"/>
      <c r="K428" s="31"/>
      <c r="L428" s="1"/>
      <c r="M428" s="30"/>
    </row>
    <row r="429" spans="1:13" x14ac:dyDescent="0.3">
      <c r="A429" s="1"/>
      <c r="B429" s="1"/>
      <c r="C429" s="1"/>
      <c r="D429" s="1"/>
      <c r="E429" s="31"/>
      <c r="F429" s="31"/>
      <c r="G429" s="31"/>
      <c r="H429" s="32"/>
      <c r="I429" s="32"/>
      <c r="J429" s="32"/>
      <c r="K429" s="31"/>
      <c r="L429" s="1"/>
      <c r="M429" s="30"/>
    </row>
    <row r="430" spans="1:13" x14ac:dyDescent="0.3">
      <c r="A430" s="1"/>
      <c r="B430" s="1"/>
      <c r="C430" s="1"/>
      <c r="D430" s="1"/>
      <c r="E430" s="31"/>
      <c r="F430" s="31"/>
      <c r="G430" s="31"/>
      <c r="H430" s="32"/>
      <c r="I430" s="32"/>
      <c r="J430" s="32"/>
      <c r="K430" s="31"/>
      <c r="L430" s="1"/>
      <c r="M430" s="30"/>
    </row>
    <row r="431" spans="1:13" x14ac:dyDescent="0.3">
      <c r="A431" s="1"/>
      <c r="B431" s="1"/>
      <c r="C431" s="1"/>
      <c r="D431" s="1"/>
      <c r="E431" s="31"/>
      <c r="F431" s="31"/>
      <c r="G431" s="31"/>
      <c r="H431" s="32"/>
      <c r="I431" s="32"/>
      <c r="J431" s="32"/>
      <c r="K431" s="31"/>
      <c r="L431" s="1"/>
      <c r="M431" s="30"/>
    </row>
    <row r="432" spans="1:13" x14ac:dyDescent="0.3">
      <c r="A432" s="1"/>
      <c r="B432" s="1"/>
      <c r="C432" s="1"/>
      <c r="D432" s="1"/>
      <c r="E432" s="31"/>
      <c r="F432" s="31"/>
      <c r="G432" s="31"/>
      <c r="H432" s="32"/>
      <c r="I432" s="32"/>
      <c r="J432" s="32"/>
      <c r="K432" s="31"/>
      <c r="L432" s="1"/>
      <c r="M432" s="30"/>
    </row>
    <row r="433" spans="1:13" x14ac:dyDescent="0.3">
      <c r="A433" s="1"/>
      <c r="B433" s="1"/>
      <c r="C433" s="1"/>
      <c r="D433" s="1"/>
      <c r="E433" s="31"/>
      <c r="F433" s="31"/>
      <c r="G433" s="31"/>
      <c r="H433" s="32"/>
      <c r="I433" s="32"/>
      <c r="J433" s="32"/>
      <c r="K433" s="31"/>
      <c r="L433" s="1"/>
      <c r="M433" s="30"/>
    </row>
    <row r="434" spans="1:13" x14ac:dyDescent="0.3">
      <c r="A434" s="1"/>
      <c r="B434" s="1"/>
      <c r="C434" s="1"/>
      <c r="D434" s="1"/>
      <c r="E434" s="31"/>
      <c r="F434" s="31"/>
      <c r="G434" s="31"/>
      <c r="H434" s="32"/>
      <c r="I434" s="32"/>
      <c r="J434" s="32"/>
      <c r="K434" s="31"/>
      <c r="L434" s="1"/>
      <c r="M434" s="30"/>
    </row>
    <row r="435" spans="1:13" x14ac:dyDescent="0.3">
      <c r="A435" s="1"/>
      <c r="B435" s="1"/>
      <c r="C435" s="1"/>
      <c r="D435" s="1"/>
      <c r="E435" s="31"/>
      <c r="F435" s="31"/>
      <c r="G435" s="31"/>
      <c r="H435" s="32"/>
      <c r="I435" s="32"/>
      <c r="J435" s="32"/>
      <c r="K435" s="31"/>
      <c r="L435" s="1"/>
      <c r="M435" s="30"/>
    </row>
    <row r="436" spans="1:13" x14ac:dyDescent="0.3">
      <c r="A436" s="1"/>
      <c r="B436" s="1"/>
      <c r="C436" s="1"/>
      <c r="D436" s="1"/>
      <c r="E436" s="31"/>
      <c r="F436" s="31"/>
      <c r="G436" s="31"/>
      <c r="H436" s="32"/>
      <c r="I436" s="32"/>
      <c r="J436" s="32"/>
      <c r="K436" s="31"/>
      <c r="L436" s="1"/>
      <c r="M436" s="30"/>
    </row>
    <row r="437" spans="1:13" x14ac:dyDescent="0.3">
      <c r="A437" s="1"/>
      <c r="B437" s="1"/>
      <c r="C437" s="1"/>
      <c r="D437" s="1"/>
      <c r="E437" s="31"/>
      <c r="F437" s="31"/>
      <c r="G437" s="31"/>
      <c r="H437" s="32"/>
      <c r="I437" s="32"/>
      <c r="J437" s="32"/>
      <c r="K437" s="31"/>
      <c r="L437" s="1"/>
      <c r="M437" s="30"/>
    </row>
    <row r="438" spans="1:13" x14ac:dyDescent="0.3">
      <c r="A438" s="1"/>
      <c r="B438" s="1"/>
      <c r="C438" s="1"/>
      <c r="D438" s="1"/>
      <c r="E438" s="31"/>
      <c r="F438" s="31"/>
      <c r="G438" s="31"/>
      <c r="H438" s="32"/>
      <c r="I438" s="32"/>
      <c r="J438" s="32"/>
      <c r="K438" s="31"/>
      <c r="L438" s="1"/>
      <c r="M438" s="30"/>
    </row>
    <row r="439" spans="1:13" x14ac:dyDescent="0.3">
      <c r="A439" s="1"/>
      <c r="B439" s="1"/>
      <c r="C439" s="1"/>
      <c r="D439" s="1"/>
      <c r="E439" s="31"/>
      <c r="F439" s="31"/>
      <c r="G439" s="31"/>
      <c r="H439" s="32"/>
      <c r="I439" s="32"/>
      <c r="J439" s="32"/>
      <c r="K439" s="31"/>
      <c r="L439" s="1"/>
      <c r="M439" s="30"/>
    </row>
    <row r="440" spans="1:13" x14ac:dyDescent="0.3">
      <c r="A440" s="1"/>
      <c r="B440" s="1"/>
      <c r="C440" s="1"/>
      <c r="D440" s="1"/>
      <c r="E440" s="31"/>
      <c r="F440" s="31"/>
      <c r="G440" s="31"/>
      <c r="H440" s="32"/>
      <c r="I440" s="32"/>
      <c r="J440" s="32"/>
      <c r="K440" s="31"/>
      <c r="L440" s="1"/>
      <c r="M440" s="30"/>
    </row>
    <row r="441" spans="1:13" x14ac:dyDescent="0.3">
      <c r="A441" s="1"/>
      <c r="B441" s="1"/>
      <c r="C441" s="1"/>
      <c r="D441" s="1"/>
      <c r="E441" s="31"/>
      <c r="F441" s="31"/>
      <c r="G441" s="31"/>
      <c r="H441" s="32"/>
      <c r="I441" s="32"/>
      <c r="J441" s="32"/>
      <c r="K441" s="31"/>
      <c r="L441" s="1"/>
      <c r="M441" s="30"/>
    </row>
    <row r="442" spans="1:13" x14ac:dyDescent="0.3">
      <c r="A442" s="1"/>
      <c r="B442" s="1"/>
      <c r="C442" s="1"/>
      <c r="D442" s="1"/>
      <c r="E442" s="31"/>
      <c r="F442" s="31"/>
      <c r="G442" s="31"/>
      <c r="H442" s="32"/>
      <c r="I442" s="32"/>
      <c r="J442" s="32"/>
      <c r="K442" s="31"/>
      <c r="L442" s="1"/>
      <c r="M442" s="30"/>
    </row>
    <row r="443" spans="1:13" x14ac:dyDescent="0.3">
      <c r="A443" s="1"/>
      <c r="B443" s="1"/>
      <c r="C443" s="1"/>
      <c r="D443" s="1"/>
      <c r="E443" s="31"/>
      <c r="F443" s="31"/>
      <c r="G443" s="31"/>
      <c r="H443" s="32"/>
      <c r="I443" s="32"/>
      <c r="J443" s="32"/>
      <c r="K443" s="31"/>
      <c r="L443" s="1"/>
      <c r="M443" s="30"/>
    </row>
    <row r="444" spans="1:13" x14ac:dyDescent="0.3">
      <c r="A444" s="1"/>
      <c r="B444" s="1"/>
      <c r="C444" s="1"/>
      <c r="D444" s="1"/>
      <c r="E444" s="31"/>
      <c r="F444" s="31"/>
      <c r="G444" s="31"/>
      <c r="H444" s="32"/>
      <c r="I444" s="32"/>
      <c r="J444" s="32"/>
      <c r="K444" s="31"/>
      <c r="L444" s="1"/>
      <c r="M444" s="30"/>
    </row>
    <row r="445" spans="1:13" x14ac:dyDescent="0.3">
      <c r="A445" s="1"/>
      <c r="B445" s="1"/>
      <c r="C445" s="1"/>
      <c r="D445" s="1"/>
      <c r="E445" s="31"/>
      <c r="F445" s="31"/>
      <c r="G445" s="31"/>
      <c r="H445" s="32"/>
      <c r="I445" s="32"/>
      <c r="J445" s="32"/>
      <c r="K445" s="31"/>
      <c r="L445" s="1"/>
      <c r="M445" s="30"/>
    </row>
    <row r="446" spans="1:13" x14ac:dyDescent="0.3">
      <c r="A446" s="1"/>
      <c r="B446" s="1"/>
      <c r="C446" s="1"/>
      <c r="D446" s="1"/>
      <c r="E446" s="31"/>
      <c r="F446" s="31"/>
      <c r="G446" s="31"/>
      <c r="H446" s="32"/>
      <c r="I446" s="32"/>
      <c r="J446" s="32"/>
      <c r="K446" s="31"/>
      <c r="L446" s="1"/>
      <c r="M446" s="30"/>
    </row>
    <row r="447" spans="1:13" x14ac:dyDescent="0.3">
      <c r="A447" s="1"/>
      <c r="B447" s="1"/>
      <c r="C447" s="1"/>
      <c r="D447" s="1"/>
      <c r="E447" s="31"/>
      <c r="F447" s="31"/>
      <c r="G447" s="31"/>
      <c r="H447" s="32"/>
      <c r="I447" s="32"/>
      <c r="J447" s="32"/>
      <c r="K447" s="31"/>
      <c r="L447" s="1"/>
      <c r="M447" s="30"/>
    </row>
    <row r="448" spans="1:13" x14ac:dyDescent="0.3">
      <c r="A448" s="1"/>
      <c r="B448" s="1"/>
      <c r="C448" s="1"/>
      <c r="D448" s="1"/>
      <c r="E448" s="31"/>
      <c r="F448" s="31"/>
      <c r="G448" s="31"/>
      <c r="H448" s="32"/>
      <c r="I448" s="32"/>
      <c r="J448" s="32"/>
      <c r="K448" s="31"/>
      <c r="L448" s="1"/>
      <c r="M448" s="30"/>
    </row>
    <row r="449" spans="1:13" x14ac:dyDescent="0.3">
      <c r="A449" s="1"/>
      <c r="B449" s="1"/>
      <c r="C449" s="1"/>
      <c r="D449" s="1"/>
      <c r="E449" s="31"/>
      <c r="F449" s="31"/>
      <c r="G449" s="31"/>
      <c r="H449" s="32"/>
      <c r="I449" s="32"/>
      <c r="J449" s="32"/>
      <c r="K449" s="31"/>
      <c r="L449" s="1"/>
      <c r="M449" s="30"/>
    </row>
    <row r="450" spans="1:13" x14ac:dyDescent="0.3">
      <c r="A450" s="1"/>
      <c r="B450" s="1"/>
      <c r="C450" s="1"/>
      <c r="D450" s="1"/>
      <c r="E450" s="31"/>
      <c r="F450" s="31"/>
      <c r="G450" s="31"/>
      <c r="H450" s="32"/>
      <c r="I450" s="32"/>
      <c r="J450" s="32"/>
      <c r="K450" s="31"/>
      <c r="L450" s="1"/>
      <c r="M450" s="30"/>
    </row>
    <row r="451" spans="1:13" x14ac:dyDescent="0.3">
      <c r="A451" s="1"/>
      <c r="B451" s="1"/>
      <c r="C451" s="1"/>
      <c r="D451" s="1"/>
      <c r="E451" s="31"/>
      <c r="F451" s="31"/>
      <c r="G451" s="31"/>
      <c r="H451" s="32"/>
      <c r="I451" s="32"/>
      <c r="J451" s="32"/>
      <c r="K451" s="31"/>
      <c r="L451" s="1"/>
      <c r="M451" s="30"/>
    </row>
    <row r="452" spans="1:13" x14ac:dyDescent="0.3">
      <c r="A452" s="1"/>
      <c r="B452" s="1"/>
      <c r="C452" s="1"/>
      <c r="D452" s="1"/>
      <c r="E452" s="31"/>
      <c r="F452" s="31"/>
      <c r="G452" s="31"/>
      <c r="H452" s="32"/>
      <c r="I452" s="32"/>
      <c r="J452" s="32"/>
      <c r="K452" s="31"/>
      <c r="L452" s="1"/>
      <c r="M452" s="30"/>
    </row>
    <row r="453" spans="1:13" x14ac:dyDescent="0.3">
      <c r="A453" s="1"/>
      <c r="B453" s="1"/>
      <c r="C453" s="1"/>
      <c r="D453" s="1"/>
      <c r="E453" s="31"/>
      <c r="F453" s="31"/>
      <c r="G453" s="31"/>
      <c r="H453" s="32"/>
      <c r="I453" s="32"/>
      <c r="J453" s="32"/>
      <c r="K453" s="31"/>
      <c r="L453" s="1"/>
      <c r="M453" s="30"/>
    </row>
    <row r="454" spans="1:13" x14ac:dyDescent="0.3">
      <c r="A454" s="1"/>
      <c r="B454" s="1"/>
      <c r="C454" s="1"/>
      <c r="D454" s="1"/>
      <c r="E454" s="31"/>
      <c r="F454" s="31"/>
      <c r="G454" s="31"/>
      <c r="H454" s="32"/>
      <c r="I454" s="32"/>
      <c r="J454" s="32"/>
      <c r="K454" s="31"/>
      <c r="L454" s="1"/>
      <c r="M454" s="30"/>
    </row>
    <row r="455" spans="1:13" x14ac:dyDescent="0.3">
      <c r="A455" s="1"/>
      <c r="B455" s="1"/>
      <c r="C455" s="1"/>
      <c r="D455" s="1"/>
      <c r="E455" s="31"/>
      <c r="F455" s="31"/>
      <c r="G455" s="31"/>
      <c r="H455" s="32"/>
      <c r="I455" s="32"/>
      <c r="J455" s="32"/>
      <c r="K455" s="31"/>
      <c r="L455" s="1"/>
      <c r="M455" s="30"/>
    </row>
    <row r="456" spans="1:13" x14ac:dyDescent="0.3">
      <c r="A456" s="1"/>
      <c r="B456" s="1"/>
      <c r="C456" s="1"/>
      <c r="D456" s="1"/>
      <c r="E456" s="31"/>
      <c r="F456" s="31"/>
      <c r="G456" s="31"/>
      <c r="H456" s="32"/>
      <c r="I456" s="32"/>
      <c r="J456" s="32"/>
      <c r="K456" s="31"/>
      <c r="L456" s="1"/>
      <c r="M456" s="30"/>
    </row>
    <row r="457" spans="1:13" x14ac:dyDescent="0.3">
      <c r="A457" s="1"/>
      <c r="B457" s="1"/>
      <c r="C457" s="1"/>
      <c r="D457" s="1"/>
      <c r="E457" s="31"/>
      <c r="F457" s="31"/>
      <c r="G457" s="31"/>
      <c r="H457" s="32"/>
      <c r="I457" s="32"/>
      <c r="J457" s="32"/>
      <c r="K457" s="31"/>
      <c r="L457" s="1"/>
      <c r="M457" s="30"/>
    </row>
    <row r="458" spans="1:13" x14ac:dyDescent="0.3">
      <c r="A458" s="1"/>
      <c r="B458" s="1"/>
      <c r="C458" s="1"/>
      <c r="D458" s="1"/>
      <c r="E458" s="31"/>
      <c r="F458" s="31"/>
      <c r="G458" s="31"/>
      <c r="H458" s="32"/>
      <c r="I458" s="32"/>
      <c r="J458" s="32"/>
      <c r="K458" s="31"/>
      <c r="L458" s="1"/>
      <c r="M458" s="30"/>
    </row>
    <row r="459" spans="1:13" x14ac:dyDescent="0.3">
      <c r="A459" s="1"/>
      <c r="B459" s="1"/>
      <c r="C459" s="1"/>
      <c r="D459" s="1"/>
      <c r="E459" s="31"/>
      <c r="F459" s="31"/>
      <c r="G459" s="31"/>
      <c r="H459" s="32"/>
      <c r="I459" s="32"/>
      <c r="J459" s="32"/>
      <c r="K459" s="31"/>
      <c r="L459" s="1"/>
      <c r="M459" s="30"/>
    </row>
    <row r="460" spans="1:13" x14ac:dyDescent="0.3">
      <c r="A460" s="1"/>
      <c r="B460" s="1"/>
      <c r="C460" s="1"/>
      <c r="D460" s="1"/>
      <c r="E460" s="31"/>
      <c r="F460" s="31"/>
      <c r="G460" s="31"/>
      <c r="H460" s="32"/>
      <c r="I460" s="32"/>
      <c r="J460" s="32"/>
      <c r="K460" s="31"/>
      <c r="L460" s="1"/>
      <c r="M460" s="30"/>
    </row>
    <row r="461" spans="1:13" x14ac:dyDescent="0.3">
      <c r="A461" s="1"/>
      <c r="B461" s="1"/>
      <c r="C461" s="1"/>
      <c r="D461" s="1"/>
      <c r="E461" s="31"/>
      <c r="F461" s="31"/>
      <c r="G461" s="31"/>
      <c r="H461" s="32"/>
      <c r="I461" s="32"/>
      <c r="J461" s="32"/>
      <c r="K461" s="31"/>
      <c r="L461" s="1"/>
      <c r="M461" s="30"/>
    </row>
    <row r="462" spans="1:13" x14ac:dyDescent="0.3">
      <c r="A462" s="1"/>
      <c r="B462" s="1"/>
      <c r="C462" s="1"/>
      <c r="D462" s="1"/>
      <c r="E462" s="31"/>
      <c r="F462" s="31"/>
      <c r="G462" s="31"/>
      <c r="H462" s="32"/>
      <c r="I462" s="32"/>
      <c r="J462" s="32"/>
      <c r="K462" s="31"/>
      <c r="L462" s="1"/>
      <c r="M462" s="30"/>
    </row>
    <row r="463" spans="1:13" x14ac:dyDescent="0.3">
      <c r="A463" s="1"/>
      <c r="B463" s="1"/>
      <c r="C463" s="1"/>
      <c r="D463" s="1"/>
      <c r="E463" s="31"/>
      <c r="F463" s="31"/>
      <c r="G463" s="31"/>
      <c r="H463" s="32"/>
      <c r="I463" s="32"/>
      <c r="J463" s="32"/>
      <c r="K463" s="31"/>
      <c r="L463" s="1"/>
      <c r="M463" s="30"/>
    </row>
    <row r="464" spans="1:13" x14ac:dyDescent="0.3">
      <c r="A464" s="1"/>
      <c r="B464" s="1"/>
      <c r="C464" s="1"/>
      <c r="D464" s="1"/>
      <c r="E464" s="31"/>
      <c r="F464" s="31"/>
      <c r="G464" s="31"/>
      <c r="H464" s="32"/>
      <c r="I464" s="32"/>
      <c r="J464" s="32"/>
      <c r="K464" s="31"/>
      <c r="L464" s="1"/>
      <c r="M464" s="30"/>
    </row>
    <row r="465" spans="1:13" x14ac:dyDescent="0.3">
      <c r="A465" s="1"/>
      <c r="B465" s="1"/>
      <c r="C465" s="1"/>
      <c r="D465" s="1"/>
      <c r="E465" s="31"/>
      <c r="F465" s="31"/>
      <c r="G465" s="31"/>
      <c r="H465" s="32"/>
      <c r="I465" s="32"/>
      <c r="J465" s="32"/>
      <c r="K465" s="31"/>
      <c r="L465" s="1"/>
      <c r="M465" s="30"/>
    </row>
    <row r="466" spans="1:13" x14ac:dyDescent="0.3">
      <c r="A466" s="1"/>
      <c r="B466" s="1"/>
      <c r="C466" s="1"/>
      <c r="D466" s="1"/>
      <c r="E466" s="31"/>
      <c r="F466" s="31"/>
      <c r="G466" s="31"/>
      <c r="H466" s="32"/>
      <c r="I466" s="32"/>
      <c r="J466" s="32"/>
      <c r="K466" s="31"/>
      <c r="L466" s="1"/>
      <c r="M466" s="30"/>
    </row>
    <row r="467" spans="1:13" x14ac:dyDescent="0.3">
      <c r="A467" s="1"/>
      <c r="B467" s="1"/>
      <c r="C467" s="1"/>
      <c r="D467" s="1"/>
      <c r="E467" s="31"/>
      <c r="F467" s="31"/>
      <c r="G467" s="31"/>
      <c r="H467" s="32"/>
      <c r="I467" s="32"/>
      <c r="J467" s="32"/>
      <c r="K467" s="31"/>
      <c r="L467" s="1"/>
      <c r="M467" s="30"/>
    </row>
    <row r="468" spans="1:13" x14ac:dyDescent="0.3">
      <c r="A468" s="1"/>
      <c r="B468" s="1"/>
      <c r="C468" s="1"/>
      <c r="D468" s="1"/>
      <c r="E468" s="31"/>
      <c r="F468" s="31"/>
      <c r="G468" s="31"/>
      <c r="H468" s="32"/>
      <c r="I468" s="32"/>
      <c r="J468" s="32"/>
      <c r="K468" s="31"/>
      <c r="L468" s="1"/>
      <c r="M468" s="30"/>
    </row>
    <row r="469" spans="1:13" x14ac:dyDescent="0.3">
      <c r="A469" s="1"/>
      <c r="B469" s="1"/>
      <c r="C469" s="1"/>
      <c r="D469" s="1"/>
      <c r="E469" s="31"/>
      <c r="F469" s="31"/>
      <c r="G469" s="31"/>
      <c r="H469" s="32"/>
      <c r="I469" s="32"/>
      <c r="J469" s="32"/>
      <c r="K469" s="31"/>
      <c r="L469" s="1"/>
      <c r="M469" s="30"/>
    </row>
    <row r="470" spans="1:13" x14ac:dyDescent="0.3">
      <c r="A470" s="1"/>
      <c r="B470" s="1"/>
      <c r="C470" s="1"/>
      <c r="D470" s="1"/>
      <c r="E470" s="31"/>
      <c r="F470" s="31"/>
      <c r="G470" s="31"/>
      <c r="H470" s="32"/>
      <c r="I470" s="32"/>
      <c r="J470" s="32"/>
      <c r="K470" s="31"/>
      <c r="L470" s="1"/>
      <c r="M470" s="30"/>
    </row>
    <row r="471" spans="1:13" x14ac:dyDescent="0.3">
      <c r="A471" s="1"/>
      <c r="B471" s="1"/>
      <c r="C471" s="1"/>
      <c r="D471" s="1"/>
      <c r="E471" s="31"/>
      <c r="F471" s="31"/>
      <c r="G471" s="31"/>
      <c r="H471" s="32"/>
      <c r="I471" s="32"/>
      <c r="J471" s="32"/>
      <c r="K471" s="31"/>
      <c r="L471" s="1"/>
      <c r="M471" s="30"/>
    </row>
    <row r="472" spans="1:13" x14ac:dyDescent="0.3">
      <c r="A472" s="1"/>
      <c r="B472" s="1"/>
      <c r="C472" s="1"/>
      <c r="D472" s="1"/>
      <c r="E472" s="31"/>
      <c r="F472" s="31"/>
      <c r="G472" s="31"/>
      <c r="H472" s="32"/>
      <c r="I472" s="32"/>
      <c r="J472" s="32"/>
      <c r="K472" s="31"/>
      <c r="L472" s="1"/>
      <c r="M472" s="30"/>
    </row>
    <row r="473" spans="1:13" x14ac:dyDescent="0.3">
      <c r="A473" s="1"/>
      <c r="B473" s="1"/>
      <c r="C473" s="1"/>
      <c r="D473" s="1"/>
      <c r="E473" s="31"/>
      <c r="F473" s="31"/>
      <c r="G473" s="31"/>
      <c r="H473" s="32"/>
      <c r="I473" s="32"/>
      <c r="J473" s="32"/>
      <c r="K473" s="31"/>
      <c r="L473" s="1"/>
      <c r="M473" s="30"/>
    </row>
    <row r="474" spans="1:13" x14ac:dyDescent="0.3">
      <c r="A474" s="1"/>
      <c r="B474" s="1"/>
      <c r="C474" s="1"/>
      <c r="D474" s="1"/>
      <c r="E474" s="31"/>
      <c r="F474" s="31"/>
      <c r="G474" s="31"/>
      <c r="H474" s="32"/>
      <c r="I474" s="32"/>
      <c r="J474" s="32"/>
      <c r="K474" s="31"/>
      <c r="L474" s="1"/>
      <c r="M474" s="30"/>
    </row>
    <row r="475" spans="1:13" x14ac:dyDescent="0.3">
      <c r="A475" s="1"/>
      <c r="B475" s="1"/>
      <c r="C475" s="1"/>
      <c r="D475" s="1"/>
      <c r="E475" s="31"/>
      <c r="F475" s="31"/>
      <c r="G475" s="31"/>
      <c r="H475" s="32"/>
      <c r="I475" s="32"/>
      <c r="J475" s="32"/>
      <c r="K475" s="31"/>
      <c r="L475" s="1"/>
      <c r="M475" s="30"/>
    </row>
    <row r="476" spans="1:13" x14ac:dyDescent="0.3">
      <c r="A476" s="1"/>
      <c r="B476" s="1"/>
      <c r="C476" s="1"/>
      <c r="D476" s="1"/>
      <c r="E476" s="31"/>
      <c r="F476" s="31"/>
      <c r="G476" s="31"/>
      <c r="H476" s="32"/>
      <c r="I476" s="32"/>
      <c r="J476" s="32"/>
      <c r="K476" s="31"/>
      <c r="L476" s="1"/>
      <c r="M476" s="30"/>
    </row>
    <row r="477" spans="1:13" x14ac:dyDescent="0.3">
      <c r="A477" s="1"/>
      <c r="B477" s="1"/>
      <c r="C477" s="1"/>
      <c r="D477" s="1"/>
      <c r="E477" s="31"/>
      <c r="F477" s="31"/>
      <c r="G477" s="31"/>
      <c r="H477" s="32"/>
      <c r="I477" s="32"/>
      <c r="J477" s="32"/>
      <c r="K477" s="31"/>
      <c r="L477" s="1"/>
      <c r="M477" s="30"/>
    </row>
    <row r="478" spans="1:13" x14ac:dyDescent="0.3">
      <c r="A478" s="1"/>
      <c r="B478" s="1"/>
      <c r="C478" s="1"/>
      <c r="D478" s="1"/>
      <c r="E478" s="31"/>
      <c r="F478" s="31"/>
      <c r="G478" s="31"/>
      <c r="H478" s="32"/>
      <c r="I478" s="32"/>
      <c r="J478" s="32"/>
      <c r="K478" s="31"/>
      <c r="L478" s="1"/>
      <c r="M478" s="30"/>
    </row>
    <row r="479" spans="1:13" x14ac:dyDescent="0.3">
      <c r="A479" s="1"/>
      <c r="B479" s="1"/>
      <c r="C479" s="1"/>
      <c r="D479" s="1"/>
      <c r="E479" s="31"/>
      <c r="F479" s="31"/>
      <c r="G479" s="31"/>
      <c r="H479" s="32"/>
      <c r="I479" s="32"/>
      <c r="J479" s="32"/>
      <c r="K479" s="31"/>
      <c r="L479" s="1"/>
      <c r="M479" s="30"/>
    </row>
    <row r="480" spans="1:13" x14ac:dyDescent="0.3">
      <c r="A480" s="1"/>
      <c r="B480" s="1"/>
      <c r="C480" s="1"/>
      <c r="D480" s="1"/>
      <c r="E480" s="31"/>
      <c r="F480" s="31"/>
      <c r="G480" s="31"/>
      <c r="H480" s="32"/>
      <c r="I480" s="32"/>
      <c r="J480" s="32"/>
      <c r="K480" s="31"/>
      <c r="L480" s="1"/>
      <c r="M480" s="30"/>
    </row>
    <row r="481" spans="1:13" x14ac:dyDescent="0.3">
      <c r="A481" s="1"/>
      <c r="B481" s="1"/>
      <c r="C481" s="1"/>
      <c r="D481" s="1"/>
      <c r="E481" s="31"/>
      <c r="F481" s="31"/>
      <c r="G481" s="31"/>
      <c r="H481" s="32"/>
      <c r="I481" s="32"/>
      <c r="J481" s="32"/>
      <c r="K481" s="31"/>
      <c r="L481" s="1"/>
      <c r="M481" s="30"/>
    </row>
    <row r="482" spans="1:13" x14ac:dyDescent="0.3">
      <c r="A482" s="1"/>
      <c r="B482" s="1"/>
      <c r="C482" s="1"/>
      <c r="D482" s="1"/>
      <c r="E482" s="31"/>
      <c r="F482" s="31"/>
      <c r="G482" s="31"/>
      <c r="H482" s="32"/>
      <c r="I482" s="32"/>
      <c r="J482" s="32"/>
      <c r="K482" s="31"/>
      <c r="L482" s="1"/>
      <c r="M482" s="30"/>
    </row>
    <row r="483" spans="1:13" x14ac:dyDescent="0.3">
      <c r="A483" s="1"/>
      <c r="B483" s="1"/>
      <c r="C483" s="1"/>
      <c r="D483" s="1"/>
      <c r="E483" s="31"/>
      <c r="F483" s="31"/>
      <c r="G483" s="31"/>
      <c r="H483" s="32"/>
      <c r="I483" s="32"/>
      <c r="J483" s="32"/>
      <c r="K483" s="31"/>
      <c r="L483" s="1"/>
      <c r="M483" s="30"/>
    </row>
    <row r="484" spans="1:13" x14ac:dyDescent="0.3">
      <c r="A484" s="1"/>
      <c r="B484" s="1"/>
      <c r="C484" s="1"/>
      <c r="D484" s="1"/>
      <c r="E484" s="31"/>
      <c r="F484" s="31"/>
      <c r="G484" s="31"/>
      <c r="H484" s="32"/>
      <c r="I484" s="32"/>
      <c r="J484" s="32"/>
      <c r="K484" s="31"/>
      <c r="L484" s="1"/>
      <c r="M484" s="30"/>
    </row>
    <row r="485" spans="1:13" x14ac:dyDescent="0.3">
      <c r="A485" s="1"/>
      <c r="B485" s="1"/>
      <c r="C485" s="1"/>
      <c r="D485" s="1"/>
      <c r="E485" s="31"/>
      <c r="F485" s="31"/>
      <c r="G485" s="31"/>
      <c r="H485" s="32"/>
      <c r="I485" s="32"/>
      <c r="J485" s="32"/>
      <c r="K485" s="31"/>
      <c r="L485" s="1"/>
      <c r="M485" s="30"/>
    </row>
    <row r="486" spans="1:13" x14ac:dyDescent="0.3">
      <c r="A486" s="1"/>
      <c r="B486" s="1"/>
      <c r="C486" s="1"/>
      <c r="D486" s="1"/>
      <c r="E486" s="31"/>
      <c r="F486" s="31"/>
      <c r="G486" s="31"/>
      <c r="H486" s="32"/>
      <c r="I486" s="32"/>
      <c r="J486" s="32"/>
      <c r="K486" s="31"/>
      <c r="L486" s="1"/>
      <c r="M486" s="30"/>
    </row>
    <row r="487" spans="1:13" x14ac:dyDescent="0.3">
      <c r="A487" s="1"/>
      <c r="B487" s="1"/>
      <c r="C487" s="1"/>
      <c r="D487" s="1"/>
      <c r="E487" s="31"/>
      <c r="F487" s="31"/>
      <c r="G487" s="31"/>
      <c r="H487" s="32"/>
      <c r="I487" s="32"/>
      <c r="J487" s="32"/>
      <c r="K487" s="31"/>
      <c r="L487" s="1"/>
      <c r="M487" s="30"/>
    </row>
    <row r="488" spans="1:13" x14ac:dyDescent="0.3">
      <c r="A488" s="1"/>
      <c r="B488" s="1"/>
      <c r="C488" s="1"/>
      <c r="D488" s="1"/>
      <c r="E488" s="31"/>
      <c r="F488" s="31"/>
      <c r="G488" s="31"/>
      <c r="H488" s="32"/>
      <c r="I488" s="32"/>
      <c r="J488" s="32"/>
      <c r="K488" s="31"/>
      <c r="L488" s="1"/>
      <c r="M488" s="30"/>
    </row>
    <row r="489" spans="1:13" x14ac:dyDescent="0.3">
      <c r="A489" s="1"/>
      <c r="B489" s="1"/>
      <c r="C489" s="1"/>
      <c r="D489" s="1"/>
      <c r="E489" s="31"/>
      <c r="F489" s="31"/>
      <c r="G489" s="31"/>
      <c r="H489" s="32"/>
      <c r="I489" s="32"/>
      <c r="J489" s="32"/>
      <c r="K489" s="31"/>
      <c r="L489" s="1"/>
      <c r="M489" s="30"/>
    </row>
    <row r="490" spans="1:13" x14ac:dyDescent="0.3">
      <c r="A490" s="1"/>
      <c r="B490" s="1"/>
      <c r="C490" s="1"/>
      <c r="D490" s="1"/>
      <c r="E490" s="31"/>
      <c r="F490" s="31"/>
      <c r="G490" s="31"/>
      <c r="H490" s="32"/>
      <c r="I490" s="32"/>
      <c r="J490" s="32"/>
      <c r="K490" s="31"/>
      <c r="L490" s="1"/>
      <c r="M490" s="30"/>
    </row>
    <row r="491" spans="1:13" x14ac:dyDescent="0.3">
      <c r="A491" s="1"/>
      <c r="B491" s="1"/>
      <c r="C491" s="1"/>
      <c r="D491" s="1"/>
      <c r="E491" s="31"/>
      <c r="F491" s="31"/>
      <c r="G491" s="31"/>
      <c r="H491" s="32"/>
      <c r="I491" s="32"/>
      <c r="J491" s="32"/>
      <c r="K491" s="31"/>
      <c r="L491" s="1"/>
      <c r="M491" s="30"/>
    </row>
    <row r="492" spans="1:13" x14ac:dyDescent="0.3">
      <c r="A492" s="1"/>
      <c r="B492" s="1"/>
      <c r="C492" s="1"/>
      <c r="D492" s="1"/>
      <c r="E492" s="31"/>
      <c r="F492" s="31"/>
      <c r="G492" s="31"/>
      <c r="H492" s="32"/>
      <c r="I492" s="32"/>
      <c r="J492" s="32"/>
      <c r="K492" s="31"/>
      <c r="L492" s="1"/>
      <c r="M492" s="30"/>
    </row>
    <row r="493" spans="1:13" x14ac:dyDescent="0.3">
      <c r="A493" s="1"/>
      <c r="B493" s="1"/>
      <c r="C493" s="1"/>
      <c r="D493" s="1"/>
      <c r="E493" s="31"/>
      <c r="F493" s="31"/>
      <c r="G493" s="31"/>
      <c r="H493" s="32"/>
      <c r="I493" s="32"/>
      <c r="J493" s="32"/>
      <c r="K493" s="31"/>
      <c r="L493" s="1"/>
      <c r="M493" s="30"/>
    </row>
    <row r="494" spans="1:13" x14ac:dyDescent="0.3">
      <c r="A494" s="1"/>
      <c r="B494" s="1"/>
      <c r="C494" s="1"/>
      <c r="D494" s="1"/>
      <c r="E494" s="31"/>
      <c r="F494" s="31"/>
      <c r="G494" s="31"/>
      <c r="H494" s="32"/>
      <c r="I494" s="32"/>
      <c r="J494" s="32"/>
      <c r="K494" s="31"/>
      <c r="L494" s="1"/>
      <c r="M494" s="30"/>
    </row>
    <row r="495" spans="1:13" x14ac:dyDescent="0.3">
      <c r="A495" s="1"/>
      <c r="B495" s="1"/>
      <c r="C495" s="1"/>
      <c r="D495" s="1"/>
      <c r="E495" s="31"/>
      <c r="F495" s="31"/>
      <c r="G495" s="31"/>
      <c r="H495" s="32"/>
      <c r="I495" s="32"/>
      <c r="J495" s="32"/>
      <c r="K495" s="31"/>
      <c r="L495" s="1"/>
      <c r="M495" s="30"/>
    </row>
    <row r="496" spans="1:13" x14ac:dyDescent="0.3">
      <c r="A496" s="1"/>
      <c r="B496" s="1"/>
      <c r="C496" s="1"/>
      <c r="D496" s="1"/>
      <c r="E496" s="31"/>
      <c r="F496" s="31"/>
      <c r="G496" s="31"/>
      <c r="H496" s="32"/>
      <c r="I496" s="32"/>
      <c r="J496" s="32"/>
      <c r="K496" s="31"/>
      <c r="L496" s="1"/>
      <c r="M496" s="30"/>
    </row>
    <row r="497" spans="1:13" x14ac:dyDescent="0.3">
      <c r="A497" s="1"/>
      <c r="B497" s="1"/>
      <c r="C497" s="1"/>
      <c r="D497" s="1"/>
      <c r="E497" s="31"/>
      <c r="F497" s="31"/>
      <c r="G497" s="31"/>
      <c r="H497" s="32"/>
      <c r="I497" s="32"/>
      <c r="J497" s="32"/>
      <c r="K497" s="31"/>
      <c r="L497" s="1"/>
      <c r="M497" s="30"/>
    </row>
    <row r="498" spans="1:13" x14ac:dyDescent="0.3">
      <c r="A498" s="1"/>
      <c r="B498" s="1"/>
      <c r="C498" s="1"/>
      <c r="D498" s="1"/>
      <c r="E498" s="31"/>
      <c r="F498" s="31"/>
      <c r="G498" s="31"/>
      <c r="H498" s="32"/>
      <c r="I498" s="32"/>
      <c r="J498" s="32"/>
      <c r="K498" s="31"/>
      <c r="L498" s="1"/>
      <c r="M498" s="30"/>
    </row>
    <row r="499" spans="1:13" x14ac:dyDescent="0.3">
      <c r="A499" s="1"/>
      <c r="B499" s="1"/>
      <c r="C499" s="1"/>
      <c r="D499" s="1"/>
      <c r="E499" s="31"/>
      <c r="F499" s="31"/>
      <c r="G499" s="31"/>
      <c r="H499" s="32"/>
      <c r="I499" s="32"/>
      <c r="J499" s="32"/>
      <c r="K499" s="31"/>
      <c r="L499" s="1"/>
      <c r="M499" s="30"/>
    </row>
    <row r="500" spans="1:13" x14ac:dyDescent="0.3">
      <c r="A500" s="1"/>
      <c r="B500" s="1"/>
      <c r="C500" s="1"/>
      <c r="D500" s="1"/>
      <c r="E500" s="31"/>
      <c r="F500" s="31"/>
      <c r="G500" s="31"/>
      <c r="H500" s="32"/>
      <c r="I500" s="32"/>
      <c r="J500" s="32"/>
      <c r="K500" s="31"/>
      <c r="L500" s="1"/>
      <c r="M500" s="30"/>
    </row>
    <row r="501" spans="1:13" x14ac:dyDescent="0.3">
      <c r="A501" s="1"/>
      <c r="B501" s="1"/>
      <c r="C501" s="1"/>
      <c r="D501" s="1"/>
      <c r="E501" s="31"/>
      <c r="F501" s="31"/>
      <c r="G501" s="31"/>
      <c r="H501" s="32"/>
      <c r="I501" s="32"/>
      <c r="J501" s="32"/>
      <c r="K501" s="31"/>
      <c r="L501" s="1"/>
      <c r="M501" s="30"/>
    </row>
    <row r="502" spans="1:13" x14ac:dyDescent="0.3">
      <c r="A502" s="1"/>
      <c r="B502" s="1"/>
      <c r="C502" s="1"/>
      <c r="D502" s="1"/>
      <c r="E502" s="31"/>
      <c r="F502" s="31"/>
      <c r="G502" s="31"/>
      <c r="H502" s="32"/>
      <c r="I502" s="32"/>
      <c r="J502" s="32"/>
      <c r="K502" s="31"/>
      <c r="L502" s="1"/>
      <c r="M502" s="30"/>
    </row>
    <row r="503" spans="1:13" x14ac:dyDescent="0.3">
      <c r="A503" s="1"/>
      <c r="B503" s="1"/>
      <c r="C503" s="1"/>
      <c r="D503" s="1"/>
      <c r="E503" s="31"/>
      <c r="F503" s="31"/>
      <c r="G503" s="31"/>
      <c r="H503" s="32"/>
      <c r="I503" s="32"/>
      <c r="J503" s="32"/>
      <c r="K503" s="31"/>
      <c r="L503" s="1"/>
      <c r="M503" s="30"/>
    </row>
    <row r="504" spans="1:13" x14ac:dyDescent="0.3">
      <c r="A504" s="1"/>
      <c r="B504" s="1"/>
      <c r="C504" s="1"/>
      <c r="D504" s="1"/>
      <c r="E504" s="31"/>
      <c r="F504" s="31"/>
      <c r="G504" s="31"/>
      <c r="H504" s="32"/>
      <c r="I504" s="32"/>
      <c r="J504" s="32"/>
      <c r="K504" s="31"/>
      <c r="L504" s="1"/>
      <c r="M504" s="30"/>
    </row>
    <row r="505" spans="1:13" x14ac:dyDescent="0.3">
      <c r="A505" s="1"/>
      <c r="B505" s="1"/>
      <c r="C505" s="1"/>
      <c r="D505" s="1"/>
      <c r="E505" s="31"/>
      <c r="F505" s="31"/>
      <c r="G505" s="31"/>
      <c r="H505" s="32"/>
      <c r="I505" s="32"/>
      <c r="J505" s="32"/>
      <c r="K505" s="31"/>
      <c r="L505" s="1"/>
      <c r="M505" s="30"/>
    </row>
    <row r="506" spans="1:13" x14ac:dyDescent="0.3">
      <c r="A506" s="1"/>
      <c r="B506" s="1"/>
      <c r="C506" s="1"/>
      <c r="D506" s="1"/>
      <c r="E506" s="31"/>
      <c r="F506" s="31"/>
      <c r="G506" s="31"/>
      <c r="H506" s="32"/>
      <c r="I506" s="32"/>
      <c r="J506" s="32"/>
      <c r="K506" s="31"/>
      <c r="L506" s="1"/>
      <c r="M506" s="30"/>
    </row>
    <row r="507" spans="1:13" x14ac:dyDescent="0.3">
      <c r="A507" s="1"/>
      <c r="B507" s="1"/>
      <c r="C507" s="1"/>
      <c r="D507" s="1"/>
      <c r="E507" s="31"/>
      <c r="F507" s="31"/>
      <c r="G507" s="31"/>
      <c r="H507" s="32"/>
      <c r="I507" s="32"/>
      <c r="J507" s="32"/>
      <c r="K507" s="31"/>
      <c r="L507" s="1"/>
      <c r="M507" s="30"/>
    </row>
    <row r="508" spans="1:13" x14ac:dyDescent="0.3">
      <c r="A508" s="1"/>
      <c r="B508" s="1"/>
      <c r="C508" s="1"/>
      <c r="D508" s="1"/>
      <c r="E508" s="31"/>
      <c r="F508" s="31"/>
      <c r="G508" s="31"/>
      <c r="H508" s="32"/>
      <c r="I508" s="32"/>
      <c r="J508" s="32"/>
      <c r="K508" s="31"/>
      <c r="L508" s="1"/>
      <c r="M508" s="30"/>
    </row>
    <row r="509" spans="1:13" x14ac:dyDescent="0.3">
      <c r="A509" s="1"/>
      <c r="B509" s="1"/>
      <c r="C509" s="1"/>
      <c r="D509" s="1"/>
      <c r="E509" s="31"/>
      <c r="F509" s="31"/>
      <c r="G509" s="31"/>
      <c r="H509" s="32"/>
      <c r="I509" s="32"/>
      <c r="J509" s="32"/>
      <c r="K509" s="31"/>
      <c r="L509" s="1"/>
      <c r="M509" s="30"/>
    </row>
    <row r="510" spans="1:13" x14ac:dyDescent="0.3">
      <c r="A510" s="1"/>
      <c r="B510" s="1"/>
      <c r="C510" s="1"/>
      <c r="D510" s="1"/>
      <c r="E510" s="31"/>
      <c r="F510" s="31"/>
      <c r="G510" s="31"/>
      <c r="H510" s="32"/>
      <c r="I510" s="32"/>
      <c r="J510" s="32"/>
      <c r="K510" s="31"/>
      <c r="L510" s="1"/>
      <c r="M510" s="30"/>
    </row>
    <row r="511" spans="1:13" x14ac:dyDescent="0.3">
      <c r="A511" s="1"/>
      <c r="B511" s="1"/>
      <c r="C511" s="1"/>
      <c r="D511" s="1"/>
      <c r="E511" s="31"/>
      <c r="F511" s="31"/>
      <c r="G511" s="31"/>
      <c r="H511" s="32"/>
      <c r="I511" s="32"/>
      <c r="J511" s="32"/>
      <c r="K511" s="31"/>
      <c r="L511" s="1"/>
      <c r="M511" s="30"/>
    </row>
    <row r="512" spans="1:13" x14ac:dyDescent="0.3">
      <c r="A512" s="1"/>
      <c r="B512" s="1"/>
      <c r="C512" s="1"/>
      <c r="D512" s="1"/>
      <c r="E512" s="31"/>
      <c r="F512" s="31"/>
      <c r="G512" s="31"/>
      <c r="H512" s="32"/>
      <c r="I512" s="32"/>
      <c r="J512" s="32"/>
      <c r="K512" s="31"/>
      <c r="L512" s="1"/>
      <c r="M512" s="30"/>
    </row>
    <row r="513" spans="1:13" x14ac:dyDescent="0.3">
      <c r="A513" s="1"/>
      <c r="B513" s="1"/>
      <c r="C513" s="1"/>
      <c r="D513" s="1"/>
      <c r="E513" s="31"/>
      <c r="F513" s="31"/>
      <c r="G513" s="31"/>
      <c r="H513" s="32"/>
      <c r="I513" s="32"/>
      <c r="J513" s="32"/>
      <c r="K513" s="31"/>
      <c r="L513" s="1"/>
      <c r="M513" s="30"/>
    </row>
    <row r="514" spans="1:13" x14ac:dyDescent="0.3">
      <c r="A514" s="1"/>
      <c r="B514" s="1"/>
      <c r="C514" s="1"/>
      <c r="D514" s="1"/>
      <c r="E514" s="31"/>
      <c r="F514" s="31"/>
      <c r="G514" s="31"/>
      <c r="H514" s="32"/>
      <c r="I514" s="32"/>
      <c r="J514" s="32"/>
      <c r="K514" s="31"/>
      <c r="L514" s="1"/>
      <c r="M514" s="30"/>
    </row>
    <row r="515" spans="1:13" x14ac:dyDescent="0.3">
      <c r="A515" s="1"/>
      <c r="B515" s="1"/>
      <c r="C515" s="1"/>
      <c r="D515" s="1"/>
      <c r="E515" s="31"/>
      <c r="F515" s="31"/>
      <c r="G515" s="31"/>
      <c r="H515" s="32"/>
      <c r="I515" s="32"/>
      <c r="J515" s="32"/>
      <c r="K515" s="31"/>
      <c r="L515" s="1"/>
      <c r="M515" s="30"/>
    </row>
    <row r="516" spans="1:13" x14ac:dyDescent="0.3">
      <c r="A516" s="1"/>
      <c r="B516" s="1"/>
      <c r="C516" s="1"/>
      <c r="D516" s="1"/>
      <c r="E516" s="31"/>
      <c r="F516" s="31"/>
      <c r="G516" s="31"/>
      <c r="H516" s="32"/>
      <c r="I516" s="32"/>
      <c r="J516" s="32"/>
      <c r="K516" s="31"/>
      <c r="L516" s="1"/>
      <c r="M516" s="30"/>
    </row>
    <row r="517" spans="1:13" x14ac:dyDescent="0.3">
      <c r="A517" s="1"/>
      <c r="B517" s="1"/>
      <c r="C517" s="1"/>
      <c r="D517" s="1"/>
      <c r="E517" s="31"/>
      <c r="F517" s="31"/>
      <c r="G517" s="31"/>
      <c r="H517" s="32"/>
      <c r="I517" s="32"/>
      <c r="J517" s="32"/>
      <c r="K517" s="31"/>
      <c r="L517" s="1"/>
      <c r="M517" s="30"/>
    </row>
    <row r="518" spans="1:13" x14ac:dyDescent="0.3">
      <c r="A518" s="1"/>
      <c r="B518" s="1"/>
      <c r="C518" s="1"/>
      <c r="D518" s="1"/>
      <c r="E518" s="31"/>
      <c r="F518" s="31"/>
      <c r="G518" s="31"/>
      <c r="H518" s="32"/>
      <c r="I518" s="32"/>
      <c r="J518" s="32"/>
      <c r="K518" s="31"/>
      <c r="L518" s="1"/>
      <c r="M518" s="30"/>
    </row>
    <row r="519" spans="1:13" x14ac:dyDescent="0.3">
      <c r="A519" s="1"/>
      <c r="B519" s="1"/>
      <c r="C519" s="1"/>
      <c r="D519" s="1"/>
      <c r="E519" s="31"/>
      <c r="F519" s="31"/>
      <c r="G519" s="31"/>
      <c r="H519" s="32"/>
      <c r="I519" s="32"/>
      <c r="J519" s="32"/>
      <c r="K519" s="31"/>
      <c r="L519" s="1"/>
      <c r="M519" s="30"/>
    </row>
    <row r="520" spans="1:13" x14ac:dyDescent="0.3">
      <c r="A520" s="1"/>
      <c r="B520" s="1"/>
      <c r="C520" s="1"/>
      <c r="D520" s="1"/>
      <c r="E520" s="31"/>
      <c r="F520" s="31"/>
      <c r="G520" s="31"/>
      <c r="H520" s="32"/>
      <c r="I520" s="32"/>
      <c r="J520" s="32"/>
      <c r="K520" s="31"/>
      <c r="L520" s="1"/>
      <c r="M520" s="30"/>
    </row>
    <row r="521" spans="1:13" x14ac:dyDescent="0.3">
      <c r="A521" s="1"/>
      <c r="B521" s="1"/>
      <c r="C521" s="1"/>
      <c r="D521" s="1"/>
      <c r="E521" s="31"/>
      <c r="F521" s="31"/>
      <c r="G521" s="31"/>
      <c r="H521" s="32"/>
      <c r="I521" s="32"/>
      <c r="J521" s="32"/>
      <c r="K521" s="31"/>
      <c r="L521" s="1"/>
      <c r="M521" s="30"/>
    </row>
    <row r="522" spans="1:13" x14ac:dyDescent="0.3">
      <c r="A522" s="1"/>
      <c r="B522" s="1"/>
      <c r="C522" s="1"/>
      <c r="D522" s="1"/>
      <c r="E522" s="31"/>
      <c r="F522" s="31"/>
      <c r="G522" s="31"/>
      <c r="H522" s="32"/>
      <c r="I522" s="32"/>
      <c r="J522" s="32"/>
      <c r="K522" s="31"/>
      <c r="L522" s="1"/>
      <c r="M522" s="30"/>
    </row>
    <row r="523" spans="1:13" x14ac:dyDescent="0.3">
      <c r="A523" s="1"/>
      <c r="B523" s="1"/>
      <c r="C523" s="1"/>
      <c r="D523" s="1"/>
      <c r="E523" s="31"/>
      <c r="F523" s="31"/>
      <c r="G523" s="31"/>
      <c r="H523" s="32"/>
      <c r="I523" s="32"/>
      <c r="J523" s="32"/>
      <c r="K523" s="31"/>
      <c r="L523" s="1"/>
      <c r="M523" s="30"/>
    </row>
    <row r="524" spans="1:13" x14ac:dyDescent="0.3">
      <c r="A524" s="1"/>
      <c r="B524" s="1"/>
      <c r="C524" s="1"/>
      <c r="D524" s="1"/>
      <c r="E524" s="31"/>
      <c r="F524" s="31"/>
      <c r="G524" s="31"/>
      <c r="H524" s="32"/>
      <c r="I524" s="32"/>
      <c r="J524" s="32"/>
      <c r="K524" s="31"/>
      <c r="L524" s="1"/>
      <c r="M524" s="30"/>
    </row>
    <row r="525" spans="1:13" x14ac:dyDescent="0.3">
      <c r="A525" s="1"/>
      <c r="B525" s="1"/>
      <c r="C525" s="1"/>
      <c r="D525" s="1"/>
      <c r="E525" s="31"/>
      <c r="F525" s="31"/>
      <c r="G525" s="31"/>
      <c r="H525" s="32"/>
      <c r="I525" s="32"/>
      <c r="J525" s="32"/>
      <c r="K525" s="31"/>
      <c r="L525" s="1"/>
      <c r="M525" s="30"/>
    </row>
    <row r="526" spans="1:13" x14ac:dyDescent="0.3">
      <c r="A526" s="1"/>
      <c r="B526" s="1"/>
      <c r="C526" s="1"/>
      <c r="D526" s="1"/>
      <c r="E526" s="31"/>
      <c r="F526" s="31"/>
      <c r="G526" s="31"/>
      <c r="H526" s="32"/>
      <c r="I526" s="32"/>
      <c r="J526" s="32"/>
      <c r="K526" s="31"/>
      <c r="L526" s="1"/>
      <c r="M526" s="30"/>
    </row>
    <row r="527" spans="1:13" x14ac:dyDescent="0.3">
      <c r="A527" s="1"/>
      <c r="B527" s="1"/>
      <c r="C527" s="1"/>
      <c r="D527" s="1"/>
      <c r="E527" s="31"/>
      <c r="F527" s="31"/>
      <c r="G527" s="31"/>
      <c r="H527" s="32"/>
      <c r="I527" s="32"/>
      <c r="J527" s="32"/>
      <c r="K527" s="31"/>
      <c r="L527" s="1"/>
      <c r="M527" s="30"/>
    </row>
    <row r="528" spans="1:13" x14ac:dyDescent="0.3">
      <c r="A528" s="1"/>
      <c r="B528" s="1"/>
      <c r="C528" s="1"/>
      <c r="D528" s="1"/>
      <c r="E528" s="31"/>
      <c r="F528" s="31"/>
      <c r="G528" s="31"/>
      <c r="H528" s="32"/>
      <c r="I528" s="32"/>
      <c r="J528" s="32"/>
      <c r="K528" s="31"/>
      <c r="L528" s="1"/>
      <c r="M528" s="30"/>
    </row>
    <row r="529" spans="1:13" x14ac:dyDescent="0.3">
      <c r="A529" s="1"/>
      <c r="B529" s="1"/>
      <c r="C529" s="1"/>
      <c r="D529" s="1"/>
      <c r="E529" s="31"/>
      <c r="F529" s="31"/>
      <c r="G529" s="31"/>
      <c r="H529" s="32"/>
      <c r="I529" s="32"/>
      <c r="J529" s="32"/>
      <c r="K529" s="31"/>
      <c r="L529" s="1"/>
      <c r="M529" s="30"/>
    </row>
    <row r="530" spans="1:13" x14ac:dyDescent="0.3">
      <c r="A530" s="1"/>
      <c r="B530" s="1"/>
      <c r="C530" s="1"/>
      <c r="D530" s="1"/>
      <c r="E530" s="31"/>
      <c r="F530" s="31"/>
      <c r="G530" s="31"/>
      <c r="H530" s="32"/>
      <c r="I530" s="32"/>
      <c r="J530" s="32"/>
      <c r="K530" s="31"/>
      <c r="L530" s="1"/>
      <c r="M530" s="30"/>
    </row>
    <row r="531" spans="1:13" x14ac:dyDescent="0.3">
      <c r="A531" s="1"/>
      <c r="B531" s="1"/>
      <c r="C531" s="1"/>
      <c r="D531" s="1"/>
      <c r="E531" s="31"/>
      <c r="F531" s="31"/>
      <c r="G531" s="31"/>
      <c r="H531" s="32"/>
      <c r="I531" s="32"/>
      <c r="J531" s="32"/>
      <c r="K531" s="31"/>
      <c r="L531" s="1"/>
      <c r="M531" s="30"/>
    </row>
    <row r="532" spans="1:13" x14ac:dyDescent="0.3">
      <c r="A532" s="1"/>
      <c r="B532" s="1"/>
      <c r="C532" s="1"/>
      <c r="D532" s="1"/>
      <c r="E532" s="31"/>
      <c r="F532" s="31"/>
      <c r="G532" s="31"/>
      <c r="H532" s="32"/>
      <c r="I532" s="32"/>
      <c r="J532" s="32"/>
      <c r="K532" s="31"/>
      <c r="L532" s="1"/>
      <c r="M532" s="30"/>
    </row>
    <row r="533" spans="1:13" x14ac:dyDescent="0.3">
      <c r="A533" s="1"/>
      <c r="B533" s="1"/>
      <c r="C533" s="1"/>
      <c r="D533" s="1"/>
      <c r="E533" s="31"/>
      <c r="F533" s="31"/>
      <c r="G533" s="31"/>
      <c r="H533" s="32"/>
      <c r="I533" s="32"/>
      <c r="J533" s="32"/>
      <c r="K533" s="31"/>
      <c r="L533" s="1"/>
      <c r="M533" s="30"/>
    </row>
    <row r="534" spans="1:13" x14ac:dyDescent="0.3">
      <c r="A534" s="1"/>
      <c r="B534" s="1"/>
      <c r="C534" s="1"/>
      <c r="D534" s="1"/>
      <c r="E534" s="31"/>
      <c r="F534" s="31"/>
      <c r="G534" s="31"/>
      <c r="H534" s="32"/>
      <c r="I534" s="32"/>
      <c r="J534" s="32"/>
      <c r="K534" s="31"/>
      <c r="L534" s="1"/>
      <c r="M534" s="30"/>
    </row>
    <row r="535" spans="1:13" x14ac:dyDescent="0.3">
      <c r="A535" s="1"/>
      <c r="B535" s="1"/>
      <c r="C535" s="1"/>
      <c r="D535" s="1"/>
      <c r="E535" s="31"/>
      <c r="F535" s="31"/>
      <c r="G535" s="31"/>
      <c r="H535" s="32"/>
      <c r="I535" s="32"/>
      <c r="J535" s="32"/>
      <c r="K535" s="31"/>
      <c r="L535" s="1"/>
      <c r="M535" s="30"/>
    </row>
    <row r="536" spans="1:13" x14ac:dyDescent="0.3">
      <c r="A536" s="1"/>
      <c r="B536" s="1"/>
      <c r="C536" s="1"/>
      <c r="D536" s="1"/>
      <c r="E536" s="31"/>
      <c r="F536" s="31"/>
      <c r="G536" s="31"/>
      <c r="H536" s="32"/>
      <c r="I536" s="32"/>
      <c r="J536" s="32"/>
      <c r="K536" s="31"/>
      <c r="L536" s="1"/>
      <c r="M536" s="30"/>
    </row>
    <row r="537" spans="1:13" x14ac:dyDescent="0.3">
      <c r="A537" s="1"/>
      <c r="B537" s="1"/>
      <c r="C537" s="1"/>
      <c r="D537" s="1"/>
      <c r="E537" s="31"/>
      <c r="F537" s="31"/>
      <c r="G537" s="31"/>
      <c r="H537" s="32"/>
      <c r="I537" s="32"/>
      <c r="J537" s="32"/>
      <c r="K537" s="31"/>
      <c r="L537" s="1"/>
      <c r="M537" s="30"/>
    </row>
    <row r="538" spans="1:13" x14ac:dyDescent="0.3">
      <c r="A538" s="1"/>
      <c r="B538" s="1"/>
      <c r="C538" s="1"/>
      <c r="D538" s="1"/>
      <c r="E538" s="31"/>
      <c r="F538" s="31"/>
      <c r="G538" s="31"/>
      <c r="H538" s="32"/>
      <c r="I538" s="32"/>
      <c r="J538" s="32"/>
      <c r="K538" s="31"/>
      <c r="L538" s="1"/>
      <c r="M538" s="30"/>
    </row>
    <row r="539" spans="1:13" x14ac:dyDescent="0.3">
      <c r="A539" s="1"/>
      <c r="B539" s="1"/>
      <c r="C539" s="1"/>
      <c r="D539" s="1"/>
      <c r="E539" s="31"/>
      <c r="F539" s="31"/>
      <c r="G539" s="31"/>
      <c r="H539" s="32"/>
      <c r="I539" s="32"/>
      <c r="J539" s="32"/>
      <c r="K539" s="31"/>
      <c r="L539" s="1"/>
      <c r="M539" s="30"/>
    </row>
    <row r="540" spans="1:13" x14ac:dyDescent="0.3">
      <c r="A540" s="1"/>
      <c r="B540" s="1"/>
      <c r="C540" s="1"/>
      <c r="D540" s="1"/>
      <c r="E540" s="31"/>
      <c r="F540" s="31"/>
      <c r="G540" s="31"/>
      <c r="H540" s="32"/>
      <c r="I540" s="32"/>
      <c r="J540" s="32"/>
      <c r="K540" s="31"/>
      <c r="L540" s="1"/>
      <c r="M540" s="30"/>
    </row>
    <row r="541" spans="1:13" x14ac:dyDescent="0.3">
      <c r="A541" s="1"/>
      <c r="B541" s="1"/>
      <c r="C541" s="1"/>
      <c r="D541" s="1"/>
      <c r="E541" s="31"/>
      <c r="F541" s="31"/>
      <c r="G541" s="31"/>
      <c r="H541" s="32"/>
      <c r="I541" s="32"/>
      <c r="J541" s="32"/>
      <c r="K541" s="31"/>
      <c r="L541" s="1"/>
      <c r="M541" s="30"/>
    </row>
    <row r="542" spans="1:13" x14ac:dyDescent="0.3">
      <c r="A542" s="1"/>
      <c r="B542" s="1"/>
      <c r="C542" s="1"/>
      <c r="D542" s="1"/>
      <c r="E542" s="31"/>
      <c r="F542" s="31"/>
      <c r="G542" s="31"/>
      <c r="H542" s="32"/>
      <c r="I542" s="32"/>
      <c r="J542" s="32"/>
      <c r="K542" s="31"/>
      <c r="L542" s="1"/>
      <c r="M542" s="30"/>
    </row>
    <row r="543" spans="1:13" x14ac:dyDescent="0.3">
      <c r="A543" s="1"/>
      <c r="B543" s="1"/>
      <c r="C543" s="1"/>
      <c r="D543" s="1"/>
      <c r="E543" s="31"/>
      <c r="F543" s="31"/>
      <c r="G543" s="31"/>
      <c r="H543" s="32"/>
      <c r="I543" s="32"/>
      <c r="J543" s="32"/>
      <c r="K543" s="31"/>
      <c r="L543" s="1"/>
      <c r="M543" s="30"/>
    </row>
    <row r="544" spans="1:13" x14ac:dyDescent="0.3">
      <c r="A544" s="1"/>
      <c r="B544" s="1"/>
      <c r="C544" s="1"/>
      <c r="D544" s="1"/>
      <c r="E544" s="31"/>
      <c r="F544" s="31"/>
      <c r="G544" s="31"/>
      <c r="H544" s="32"/>
      <c r="I544" s="32"/>
      <c r="J544" s="32"/>
      <c r="K544" s="31"/>
      <c r="L544" s="1"/>
      <c r="M544" s="30"/>
    </row>
    <row r="545" spans="1:13" x14ac:dyDescent="0.3">
      <c r="A545" s="1"/>
      <c r="B545" s="1"/>
      <c r="C545" s="1"/>
      <c r="D545" s="1"/>
      <c r="E545" s="31"/>
      <c r="F545" s="31"/>
      <c r="G545" s="31"/>
      <c r="H545" s="32"/>
      <c r="I545" s="32"/>
      <c r="J545" s="32"/>
      <c r="K545" s="31"/>
      <c r="L545" s="1"/>
      <c r="M545" s="30"/>
    </row>
    <row r="546" spans="1:13" x14ac:dyDescent="0.3">
      <c r="A546" s="1"/>
      <c r="B546" s="1"/>
      <c r="C546" s="1"/>
      <c r="D546" s="1"/>
      <c r="E546" s="31"/>
      <c r="F546" s="31"/>
      <c r="G546" s="31"/>
      <c r="H546" s="32"/>
      <c r="I546" s="32"/>
      <c r="J546" s="32"/>
      <c r="K546" s="31"/>
      <c r="L546" s="1"/>
      <c r="M546" s="30"/>
    </row>
    <row r="547" spans="1:13" x14ac:dyDescent="0.3">
      <c r="A547" s="1"/>
      <c r="B547" s="1"/>
      <c r="C547" s="1"/>
      <c r="D547" s="1"/>
      <c r="E547" s="31"/>
      <c r="F547" s="31"/>
      <c r="G547" s="31"/>
      <c r="H547" s="32"/>
      <c r="I547" s="32"/>
      <c r="J547" s="32"/>
      <c r="K547" s="31"/>
      <c r="L547" s="1"/>
      <c r="M547" s="30"/>
    </row>
    <row r="548" spans="1:13" x14ac:dyDescent="0.3">
      <c r="A548" s="1"/>
      <c r="B548" s="1"/>
      <c r="C548" s="1"/>
      <c r="D548" s="1"/>
      <c r="E548" s="31"/>
      <c r="F548" s="31"/>
      <c r="G548" s="31"/>
      <c r="H548" s="32"/>
      <c r="I548" s="32"/>
      <c r="J548" s="32"/>
      <c r="K548" s="31"/>
      <c r="L548" s="1"/>
      <c r="M548" s="30"/>
    </row>
    <row r="549" spans="1:13" x14ac:dyDescent="0.3">
      <c r="A549" s="1"/>
      <c r="B549" s="1"/>
      <c r="C549" s="1"/>
      <c r="D549" s="1"/>
      <c r="E549" s="31"/>
      <c r="F549" s="31"/>
      <c r="G549" s="31"/>
      <c r="H549" s="32"/>
      <c r="I549" s="32"/>
      <c r="J549" s="32"/>
      <c r="K549" s="31"/>
      <c r="L549" s="1"/>
      <c r="M549" s="30"/>
    </row>
    <row r="550" spans="1:13" x14ac:dyDescent="0.3">
      <c r="A550" s="1"/>
      <c r="B550" s="1"/>
      <c r="C550" s="1"/>
      <c r="D550" s="1"/>
      <c r="E550" s="31"/>
      <c r="F550" s="31"/>
      <c r="G550" s="31"/>
      <c r="H550" s="32"/>
      <c r="I550" s="32"/>
      <c r="J550" s="32"/>
      <c r="K550" s="31"/>
      <c r="L550" s="1"/>
      <c r="M550" s="30"/>
    </row>
    <row r="551" spans="1:13" x14ac:dyDescent="0.3">
      <c r="A551" s="1"/>
      <c r="B551" s="1"/>
      <c r="C551" s="1"/>
      <c r="D551" s="1"/>
      <c r="E551" s="31"/>
      <c r="F551" s="31"/>
      <c r="G551" s="31"/>
      <c r="H551" s="32"/>
      <c r="I551" s="32"/>
      <c r="J551" s="32"/>
      <c r="K551" s="31"/>
      <c r="L551" s="1"/>
      <c r="M551" s="30"/>
    </row>
    <row r="552" spans="1:13" x14ac:dyDescent="0.3">
      <c r="A552" s="1"/>
      <c r="B552" s="1"/>
      <c r="C552" s="1"/>
      <c r="D552" s="1"/>
      <c r="E552" s="31"/>
      <c r="F552" s="31"/>
      <c r="G552" s="31"/>
      <c r="H552" s="32"/>
      <c r="I552" s="32"/>
      <c r="J552" s="32"/>
      <c r="K552" s="31"/>
      <c r="L552" s="1"/>
      <c r="M552" s="30"/>
    </row>
    <row r="553" spans="1:13" x14ac:dyDescent="0.3">
      <c r="A553" s="1"/>
      <c r="B553" s="1"/>
      <c r="C553" s="1"/>
      <c r="D553" s="1"/>
      <c r="E553" s="31"/>
      <c r="F553" s="31"/>
      <c r="G553" s="31"/>
      <c r="H553" s="32"/>
      <c r="I553" s="32"/>
      <c r="J553" s="32"/>
      <c r="K553" s="31"/>
      <c r="L553" s="1"/>
      <c r="M553" s="30"/>
    </row>
    <row r="554" spans="1:13" x14ac:dyDescent="0.3">
      <c r="A554" s="1"/>
      <c r="B554" s="1"/>
      <c r="C554" s="1"/>
      <c r="D554" s="1"/>
      <c r="E554" s="31"/>
      <c r="F554" s="31"/>
      <c r="G554" s="31"/>
      <c r="H554" s="32"/>
      <c r="I554" s="32"/>
      <c r="J554" s="32"/>
      <c r="K554" s="31"/>
      <c r="L554" s="1"/>
      <c r="M554" s="30"/>
    </row>
    <row r="555" spans="1:13" x14ac:dyDescent="0.3">
      <c r="A555" s="1"/>
      <c r="B555" s="1"/>
      <c r="C555" s="1"/>
      <c r="D555" s="1"/>
      <c r="E555" s="31"/>
      <c r="F555" s="31"/>
      <c r="G555" s="31"/>
      <c r="H555" s="32"/>
      <c r="I555" s="32"/>
      <c r="J555" s="32"/>
      <c r="K555" s="31"/>
      <c r="L555" s="1"/>
      <c r="M555" s="30"/>
    </row>
    <row r="556" spans="1:13" x14ac:dyDescent="0.3">
      <c r="A556" s="1"/>
      <c r="B556" s="1"/>
      <c r="C556" s="1"/>
      <c r="D556" s="1"/>
      <c r="E556" s="31"/>
      <c r="F556" s="31"/>
      <c r="G556" s="31"/>
      <c r="H556" s="32"/>
      <c r="I556" s="32"/>
      <c r="J556" s="32"/>
      <c r="K556" s="31"/>
      <c r="L556" s="1"/>
      <c r="M556" s="30"/>
    </row>
    <row r="557" spans="1:13" x14ac:dyDescent="0.3">
      <c r="A557" s="1"/>
      <c r="B557" s="1"/>
      <c r="C557" s="1"/>
      <c r="D557" s="1"/>
      <c r="E557" s="31"/>
      <c r="F557" s="31"/>
      <c r="G557" s="31"/>
      <c r="H557" s="32"/>
      <c r="I557" s="32"/>
      <c r="J557" s="32"/>
      <c r="K557" s="31"/>
      <c r="L557" s="1"/>
      <c r="M557" s="30"/>
    </row>
    <row r="558" spans="1:13" x14ac:dyDescent="0.3">
      <c r="A558" s="1"/>
      <c r="B558" s="1"/>
      <c r="C558" s="1"/>
      <c r="D558" s="1"/>
      <c r="E558" s="31"/>
      <c r="F558" s="31"/>
      <c r="G558" s="31"/>
      <c r="H558" s="32"/>
      <c r="I558" s="32"/>
      <c r="J558" s="32"/>
      <c r="K558" s="31"/>
      <c r="L558" s="1"/>
      <c r="M558" s="30"/>
    </row>
    <row r="559" spans="1:13" x14ac:dyDescent="0.3">
      <c r="A559" s="1"/>
      <c r="B559" s="1"/>
      <c r="C559" s="1"/>
      <c r="D559" s="1"/>
      <c r="E559" s="31"/>
      <c r="F559" s="31"/>
      <c r="G559" s="31"/>
      <c r="H559" s="32"/>
      <c r="I559" s="32"/>
      <c r="J559" s="32"/>
      <c r="K559" s="31"/>
      <c r="L559" s="1"/>
      <c r="M559" s="30"/>
    </row>
    <row r="560" spans="1:13" x14ac:dyDescent="0.3">
      <c r="A560" s="1"/>
      <c r="B560" s="1"/>
      <c r="C560" s="1"/>
      <c r="D560" s="1"/>
      <c r="E560" s="31"/>
      <c r="F560" s="31"/>
      <c r="G560" s="31"/>
      <c r="H560" s="32"/>
      <c r="I560" s="32"/>
      <c r="J560" s="32"/>
      <c r="K560" s="31"/>
      <c r="L560" s="1"/>
      <c r="M560" s="30"/>
    </row>
    <row r="561" spans="1:13" x14ac:dyDescent="0.3">
      <c r="A561" s="1"/>
      <c r="B561" s="1"/>
      <c r="C561" s="1"/>
      <c r="D561" s="1"/>
      <c r="E561" s="31"/>
      <c r="F561" s="31"/>
      <c r="G561" s="31"/>
      <c r="H561" s="32"/>
      <c r="I561" s="32"/>
      <c r="J561" s="32"/>
      <c r="K561" s="31"/>
      <c r="L561" s="1"/>
      <c r="M561" s="30"/>
    </row>
    <row r="562" spans="1:13" x14ac:dyDescent="0.3">
      <c r="A562" s="1"/>
      <c r="B562" s="1"/>
      <c r="C562" s="1"/>
      <c r="D562" s="1"/>
      <c r="E562" s="31"/>
      <c r="F562" s="31"/>
      <c r="G562" s="31"/>
      <c r="H562" s="32"/>
      <c r="I562" s="32"/>
      <c r="J562" s="32"/>
      <c r="K562" s="31"/>
      <c r="L562" s="1"/>
      <c r="M562" s="30"/>
    </row>
    <row r="563" spans="1:13" x14ac:dyDescent="0.3">
      <c r="A563" s="1"/>
      <c r="B563" s="1"/>
      <c r="C563" s="1"/>
      <c r="D563" s="1"/>
      <c r="E563" s="31"/>
      <c r="F563" s="31"/>
      <c r="G563" s="31"/>
      <c r="H563" s="32"/>
      <c r="I563" s="32"/>
      <c r="J563" s="32"/>
      <c r="K563" s="31"/>
      <c r="L563" s="1"/>
      <c r="M563" s="30"/>
    </row>
    <row r="564" spans="1:13" x14ac:dyDescent="0.3">
      <c r="A564" s="1"/>
      <c r="B564" s="1"/>
      <c r="C564" s="1"/>
      <c r="D564" s="1"/>
      <c r="E564" s="31"/>
      <c r="F564" s="31"/>
      <c r="G564" s="31"/>
      <c r="H564" s="32"/>
      <c r="I564" s="32"/>
      <c r="J564" s="32"/>
      <c r="K564" s="31"/>
      <c r="L564" s="1"/>
      <c r="M564" s="30"/>
    </row>
    <row r="565" spans="1:13" x14ac:dyDescent="0.3">
      <c r="A565" s="1"/>
      <c r="B565" s="1"/>
      <c r="C565" s="1"/>
      <c r="D565" s="1"/>
      <c r="E565" s="31"/>
      <c r="F565" s="31"/>
      <c r="G565" s="31"/>
      <c r="H565" s="32"/>
      <c r="I565" s="32"/>
      <c r="J565" s="32"/>
      <c r="K565" s="31"/>
      <c r="L565" s="1"/>
      <c r="M565" s="30"/>
    </row>
    <row r="566" spans="1:13" x14ac:dyDescent="0.3">
      <c r="A566" s="1"/>
      <c r="B566" s="1"/>
      <c r="C566" s="1"/>
      <c r="D566" s="1"/>
      <c r="E566" s="31"/>
      <c r="F566" s="31"/>
      <c r="G566" s="31"/>
      <c r="H566" s="32"/>
      <c r="I566" s="32"/>
      <c r="J566" s="32"/>
      <c r="K566" s="31"/>
      <c r="L566" s="1"/>
      <c r="M566" s="30"/>
    </row>
    <row r="567" spans="1:13" x14ac:dyDescent="0.3">
      <c r="A567" s="1"/>
      <c r="B567" s="1"/>
      <c r="C567" s="1"/>
      <c r="D567" s="1"/>
      <c r="E567" s="31"/>
      <c r="F567" s="31"/>
      <c r="G567" s="31"/>
      <c r="H567" s="32"/>
      <c r="I567" s="32"/>
      <c r="J567" s="32"/>
      <c r="K567" s="31"/>
      <c r="L567" s="1"/>
      <c r="M567" s="30"/>
    </row>
    <row r="568" spans="1:13" x14ac:dyDescent="0.3">
      <c r="A568" s="1"/>
      <c r="B568" s="1"/>
      <c r="C568" s="1"/>
      <c r="D568" s="1"/>
      <c r="E568" s="31"/>
      <c r="F568" s="31"/>
      <c r="G568" s="31"/>
      <c r="H568" s="32"/>
      <c r="I568" s="32"/>
      <c r="J568" s="32"/>
      <c r="K568" s="31"/>
      <c r="L568" s="1"/>
      <c r="M568" s="30"/>
    </row>
    <row r="569" spans="1:13" x14ac:dyDescent="0.3">
      <c r="A569" s="1"/>
      <c r="B569" s="1"/>
      <c r="C569" s="1"/>
      <c r="D569" s="1"/>
      <c r="E569" s="31"/>
      <c r="F569" s="31"/>
      <c r="G569" s="31"/>
      <c r="H569" s="32"/>
      <c r="I569" s="32"/>
      <c r="J569" s="32"/>
      <c r="K569" s="31"/>
      <c r="L569" s="1"/>
      <c r="M569" s="30"/>
    </row>
    <row r="570" spans="1:13" x14ac:dyDescent="0.3">
      <c r="A570" s="1"/>
      <c r="B570" s="1"/>
      <c r="C570" s="1"/>
      <c r="D570" s="1"/>
      <c r="E570" s="31"/>
      <c r="F570" s="31"/>
      <c r="G570" s="31"/>
      <c r="H570" s="32"/>
      <c r="I570" s="32"/>
      <c r="J570" s="32"/>
      <c r="K570" s="31"/>
      <c r="L570" s="1"/>
      <c r="M570" s="30"/>
    </row>
    <row r="571" spans="1:13" x14ac:dyDescent="0.3">
      <c r="A571" s="1"/>
      <c r="B571" s="1"/>
      <c r="C571" s="1"/>
      <c r="D571" s="1"/>
      <c r="E571" s="31"/>
      <c r="F571" s="31"/>
      <c r="G571" s="31"/>
      <c r="H571" s="32"/>
      <c r="I571" s="32"/>
      <c r="J571" s="32"/>
      <c r="K571" s="31"/>
      <c r="L571" s="1"/>
      <c r="M571" s="30"/>
    </row>
    <row r="572" spans="1:13" x14ac:dyDescent="0.3">
      <c r="A572" s="1"/>
      <c r="B572" s="1"/>
      <c r="C572" s="1"/>
      <c r="D572" s="1"/>
      <c r="E572" s="31"/>
      <c r="F572" s="31"/>
      <c r="G572" s="31"/>
      <c r="H572" s="32"/>
      <c r="I572" s="32"/>
      <c r="J572" s="32"/>
      <c r="K572" s="31"/>
      <c r="L572" s="1"/>
      <c r="M572" s="30"/>
    </row>
    <row r="573" spans="1:13" x14ac:dyDescent="0.3">
      <c r="A573" s="1"/>
      <c r="B573" s="1"/>
      <c r="C573" s="1"/>
      <c r="D573" s="1"/>
      <c r="E573" s="31"/>
      <c r="F573" s="31"/>
      <c r="G573" s="31"/>
      <c r="H573" s="32"/>
      <c r="I573" s="32"/>
      <c r="J573" s="32"/>
      <c r="K573" s="31"/>
      <c r="L573" s="1"/>
      <c r="M573" s="30"/>
    </row>
    <row r="574" spans="1:13" x14ac:dyDescent="0.3">
      <c r="A574" s="1"/>
      <c r="B574" s="1"/>
      <c r="C574" s="1"/>
      <c r="D574" s="1"/>
      <c r="E574" s="31"/>
      <c r="F574" s="31"/>
      <c r="G574" s="31"/>
      <c r="H574" s="32"/>
      <c r="I574" s="32"/>
      <c r="J574" s="32"/>
      <c r="K574" s="31"/>
      <c r="L574" s="1"/>
      <c r="M574" s="30"/>
    </row>
    <row r="575" spans="1:13" x14ac:dyDescent="0.3">
      <c r="A575" s="1"/>
      <c r="B575" s="1"/>
      <c r="C575" s="1"/>
      <c r="D575" s="1"/>
      <c r="E575" s="31"/>
      <c r="F575" s="31"/>
      <c r="G575" s="31"/>
      <c r="H575" s="32"/>
      <c r="I575" s="32"/>
      <c r="J575" s="32"/>
      <c r="K575" s="31"/>
      <c r="L575" s="1"/>
      <c r="M575" s="30"/>
    </row>
    <row r="576" spans="1:13" x14ac:dyDescent="0.3">
      <c r="A576" s="1"/>
      <c r="B576" s="1"/>
      <c r="C576" s="1"/>
      <c r="D576" s="1"/>
      <c r="E576" s="31"/>
      <c r="F576" s="31"/>
      <c r="G576" s="31"/>
      <c r="H576" s="32"/>
      <c r="I576" s="32"/>
      <c r="J576" s="32"/>
      <c r="K576" s="31"/>
      <c r="L576" s="1"/>
      <c r="M576" s="30"/>
    </row>
    <row r="577" spans="1:13" x14ac:dyDescent="0.3">
      <c r="A577" s="1"/>
      <c r="B577" s="1"/>
      <c r="C577" s="1"/>
      <c r="D577" s="1"/>
      <c r="E577" s="31"/>
      <c r="F577" s="31"/>
      <c r="G577" s="31"/>
      <c r="H577" s="32"/>
      <c r="I577" s="32"/>
      <c r="J577" s="32"/>
      <c r="K577" s="31"/>
      <c r="L577" s="1"/>
      <c r="M577" s="30"/>
    </row>
    <row r="578" spans="1:13" x14ac:dyDescent="0.3">
      <c r="A578" s="1"/>
      <c r="B578" s="1"/>
      <c r="C578" s="1"/>
      <c r="D578" s="1"/>
      <c r="E578" s="31"/>
      <c r="F578" s="31"/>
      <c r="G578" s="31"/>
      <c r="H578" s="32"/>
      <c r="I578" s="32"/>
      <c r="J578" s="32"/>
      <c r="K578" s="31"/>
      <c r="L578" s="1"/>
      <c r="M578" s="30"/>
    </row>
    <row r="579" spans="1:13" x14ac:dyDescent="0.3">
      <c r="A579" s="1"/>
      <c r="B579" s="1"/>
      <c r="C579" s="1"/>
      <c r="D579" s="1"/>
      <c r="E579" s="31"/>
      <c r="F579" s="31"/>
      <c r="G579" s="31"/>
      <c r="H579" s="32"/>
      <c r="I579" s="32"/>
      <c r="J579" s="32"/>
      <c r="K579" s="31"/>
      <c r="L579" s="1"/>
      <c r="M579" s="30"/>
    </row>
    <row r="580" spans="1:13" x14ac:dyDescent="0.3">
      <c r="A580" s="1"/>
      <c r="B580" s="1"/>
      <c r="C580" s="1"/>
      <c r="D580" s="1"/>
      <c r="E580" s="31"/>
      <c r="F580" s="31"/>
      <c r="G580" s="31"/>
      <c r="H580" s="32"/>
      <c r="I580" s="32"/>
      <c r="J580" s="32"/>
      <c r="K580" s="31"/>
      <c r="L580" s="1"/>
      <c r="M580" s="30"/>
    </row>
    <row r="581" spans="1:13" x14ac:dyDescent="0.3">
      <c r="A581" s="1"/>
      <c r="B581" s="1"/>
      <c r="C581" s="1"/>
      <c r="D581" s="1"/>
      <c r="E581" s="31"/>
      <c r="F581" s="31"/>
      <c r="G581" s="31"/>
      <c r="H581" s="32"/>
      <c r="I581" s="32"/>
      <c r="J581" s="32"/>
      <c r="K581" s="31"/>
      <c r="L581" s="1"/>
      <c r="M581" s="30"/>
    </row>
    <row r="582" spans="1:13" x14ac:dyDescent="0.3">
      <c r="A582" s="1"/>
      <c r="B582" s="1"/>
      <c r="C582" s="1"/>
      <c r="D582" s="1"/>
      <c r="E582" s="31"/>
      <c r="F582" s="31"/>
      <c r="G582" s="31"/>
      <c r="H582" s="32"/>
      <c r="I582" s="32"/>
      <c r="J582" s="32"/>
      <c r="K582" s="31"/>
      <c r="L582" s="1"/>
      <c r="M582" s="30"/>
    </row>
    <row r="583" spans="1:13" x14ac:dyDescent="0.3">
      <c r="A583" s="1"/>
      <c r="B583" s="1"/>
      <c r="C583" s="1"/>
      <c r="D583" s="1"/>
      <c r="E583" s="31"/>
      <c r="F583" s="31"/>
      <c r="G583" s="31"/>
      <c r="H583" s="32"/>
      <c r="I583" s="32"/>
      <c r="J583" s="32"/>
      <c r="K583" s="31"/>
      <c r="L583" s="1"/>
      <c r="M583" s="30"/>
    </row>
    <row r="584" spans="1:13" x14ac:dyDescent="0.3">
      <c r="A584" s="1"/>
      <c r="B584" s="1"/>
      <c r="C584" s="1"/>
      <c r="D584" s="1"/>
      <c r="E584" s="31"/>
      <c r="F584" s="31"/>
      <c r="G584" s="31"/>
      <c r="H584" s="32"/>
      <c r="I584" s="32"/>
      <c r="J584" s="32"/>
      <c r="K584" s="31"/>
      <c r="L584" s="1"/>
      <c r="M584" s="30"/>
    </row>
    <row r="585" spans="1:13" x14ac:dyDescent="0.3">
      <c r="A585" s="1"/>
      <c r="B585" s="1"/>
      <c r="C585" s="1"/>
      <c r="D585" s="1"/>
      <c r="E585" s="31"/>
      <c r="F585" s="31"/>
      <c r="G585" s="31"/>
      <c r="H585" s="32"/>
      <c r="I585" s="32"/>
      <c r="J585" s="32"/>
      <c r="K585" s="31"/>
      <c r="L585" s="1"/>
      <c r="M585" s="30"/>
    </row>
    <row r="586" spans="1:13" x14ac:dyDescent="0.3">
      <c r="A586" s="1"/>
      <c r="B586" s="1"/>
      <c r="C586" s="1"/>
      <c r="D586" s="1"/>
      <c r="E586" s="31"/>
      <c r="F586" s="31"/>
      <c r="G586" s="31"/>
      <c r="H586" s="32"/>
      <c r="I586" s="32"/>
      <c r="J586" s="32"/>
      <c r="K586" s="31"/>
      <c r="L586" s="1"/>
      <c r="M586" s="30"/>
    </row>
    <row r="587" spans="1:13" x14ac:dyDescent="0.3">
      <c r="A587" s="1"/>
      <c r="B587" s="1"/>
      <c r="C587" s="1"/>
      <c r="D587" s="1"/>
      <c r="E587" s="31"/>
      <c r="F587" s="31"/>
      <c r="G587" s="31"/>
      <c r="H587" s="32"/>
      <c r="I587" s="32"/>
      <c r="J587" s="32"/>
      <c r="K587" s="31"/>
      <c r="L587" s="1"/>
      <c r="M587" s="30"/>
    </row>
    <row r="588" spans="1:13" x14ac:dyDescent="0.3">
      <c r="A588" s="1"/>
      <c r="B588" s="1"/>
      <c r="C588" s="1"/>
      <c r="D588" s="1"/>
      <c r="E588" s="31"/>
      <c r="F588" s="31"/>
      <c r="G588" s="31"/>
      <c r="H588" s="32"/>
      <c r="I588" s="32"/>
      <c r="J588" s="32"/>
      <c r="K588" s="31"/>
      <c r="L588" s="1"/>
      <c r="M588" s="30"/>
    </row>
    <row r="589" spans="1:13" x14ac:dyDescent="0.3">
      <c r="A589" s="1"/>
      <c r="B589" s="1"/>
      <c r="C589" s="1"/>
      <c r="D589" s="1"/>
      <c r="E589" s="31"/>
      <c r="F589" s="31"/>
      <c r="G589" s="31"/>
      <c r="H589" s="32"/>
      <c r="I589" s="32"/>
      <c r="J589" s="32"/>
      <c r="K589" s="31"/>
      <c r="L589" s="1"/>
      <c r="M589" s="30"/>
    </row>
    <row r="590" spans="1:13" x14ac:dyDescent="0.3">
      <c r="A590" s="1"/>
      <c r="B590" s="1"/>
      <c r="C590" s="1"/>
      <c r="D590" s="1"/>
      <c r="E590" s="31"/>
      <c r="F590" s="31"/>
      <c r="G590" s="31"/>
      <c r="H590" s="32"/>
      <c r="I590" s="32"/>
      <c r="J590" s="32"/>
      <c r="K590" s="31"/>
      <c r="L590" s="1"/>
      <c r="M590" s="30"/>
    </row>
    <row r="591" spans="1:13" x14ac:dyDescent="0.3">
      <c r="A591" s="1"/>
      <c r="B591" s="1"/>
      <c r="C591" s="1"/>
      <c r="D591" s="1"/>
      <c r="E591" s="31"/>
      <c r="F591" s="31"/>
      <c r="G591" s="31"/>
      <c r="H591" s="32"/>
      <c r="I591" s="32"/>
      <c r="J591" s="32"/>
      <c r="K591" s="31"/>
      <c r="L591" s="1"/>
      <c r="M591" s="30"/>
    </row>
    <row r="592" spans="1:13" x14ac:dyDescent="0.3">
      <c r="A592" s="1"/>
      <c r="B592" s="1"/>
      <c r="C592" s="1"/>
      <c r="D592" s="1"/>
      <c r="E592" s="31"/>
      <c r="F592" s="31"/>
      <c r="G592" s="31"/>
      <c r="H592" s="32"/>
      <c r="I592" s="32"/>
      <c r="J592" s="32"/>
      <c r="K592" s="31"/>
      <c r="L592" s="1"/>
      <c r="M592" s="30"/>
    </row>
    <row r="593" spans="1:13" x14ac:dyDescent="0.3">
      <c r="A593" s="1"/>
      <c r="B593" s="1"/>
      <c r="C593" s="1"/>
      <c r="D593" s="1"/>
      <c r="E593" s="31"/>
      <c r="F593" s="31"/>
      <c r="G593" s="31"/>
      <c r="H593" s="32"/>
      <c r="I593" s="32"/>
      <c r="J593" s="32"/>
      <c r="K593" s="31"/>
      <c r="L593" s="1"/>
      <c r="M593" s="30"/>
    </row>
    <row r="594" spans="1:13" x14ac:dyDescent="0.3">
      <c r="A594" s="1"/>
      <c r="B594" s="1"/>
      <c r="C594" s="1"/>
      <c r="D594" s="1"/>
      <c r="E594" s="31"/>
      <c r="F594" s="31"/>
      <c r="G594" s="31"/>
      <c r="H594" s="32"/>
      <c r="I594" s="32"/>
      <c r="J594" s="32"/>
      <c r="K594" s="31"/>
      <c r="L594" s="1"/>
      <c r="M594" s="30"/>
    </row>
    <row r="595" spans="1:13" x14ac:dyDescent="0.3">
      <c r="A595" s="1"/>
      <c r="B595" s="1"/>
      <c r="C595" s="1"/>
      <c r="D595" s="1"/>
      <c r="E595" s="31"/>
      <c r="F595" s="31"/>
      <c r="G595" s="31"/>
      <c r="H595" s="32"/>
      <c r="I595" s="32"/>
      <c r="J595" s="32"/>
      <c r="K595" s="31"/>
      <c r="L595" s="1"/>
      <c r="M595" s="30"/>
    </row>
    <row r="596" spans="1:13" x14ac:dyDescent="0.3">
      <c r="A596" s="1"/>
      <c r="B596" s="1"/>
      <c r="C596" s="1"/>
      <c r="D596" s="1"/>
      <c r="E596" s="31"/>
      <c r="F596" s="31"/>
      <c r="G596" s="31"/>
      <c r="H596" s="32"/>
      <c r="I596" s="32"/>
      <c r="J596" s="32"/>
      <c r="K596" s="31"/>
      <c r="L596" s="1"/>
      <c r="M596" s="30"/>
    </row>
    <row r="597" spans="1:13" x14ac:dyDescent="0.3">
      <c r="A597" s="1"/>
      <c r="B597" s="1"/>
      <c r="C597" s="1"/>
      <c r="D597" s="1"/>
      <c r="E597" s="31"/>
      <c r="F597" s="31"/>
      <c r="G597" s="31"/>
      <c r="H597" s="32"/>
      <c r="I597" s="32"/>
      <c r="J597" s="32"/>
      <c r="K597" s="31"/>
      <c r="L597" s="1"/>
      <c r="M597" s="30"/>
    </row>
    <row r="598" spans="1:13" x14ac:dyDescent="0.3">
      <c r="A598" s="1"/>
      <c r="B598" s="1"/>
      <c r="C598" s="1"/>
      <c r="D598" s="1"/>
      <c r="E598" s="31"/>
      <c r="F598" s="31"/>
      <c r="G598" s="31"/>
      <c r="H598" s="32"/>
      <c r="I598" s="32"/>
      <c r="J598" s="32"/>
      <c r="K598" s="31"/>
      <c r="L598" s="1"/>
      <c r="M598" s="30"/>
    </row>
    <row r="599" spans="1:13" x14ac:dyDescent="0.3">
      <c r="A599" s="1"/>
      <c r="B599" s="1"/>
      <c r="C599" s="1"/>
      <c r="D599" s="1"/>
      <c r="E599" s="31"/>
      <c r="F599" s="31"/>
      <c r="G599" s="31"/>
      <c r="H599" s="32"/>
      <c r="I599" s="32"/>
      <c r="J599" s="32"/>
      <c r="K599" s="31"/>
      <c r="L599" s="1"/>
      <c r="M599" s="30"/>
    </row>
    <row r="600" spans="1:13" x14ac:dyDescent="0.3">
      <c r="A600" s="1"/>
      <c r="B600" s="1"/>
      <c r="C600" s="1"/>
      <c r="D600" s="1"/>
      <c r="E600" s="31"/>
      <c r="F600" s="31"/>
      <c r="G600" s="31"/>
      <c r="H600" s="32"/>
      <c r="I600" s="32"/>
      <c r="J600" s="32"/>
      <c r="K600" s="31"/>
      <c r="L600" s="1"/>
      <c r="M600" s="30"/>
    </row>
    <row r="601" spans="1:13" x14ac:dyDescent="0.3">
      <c r="A601" s="1"/>
      <c r="B601" s="1"/>
      <c r="C601" s="1"/>
      <c r="D601" s="1"/>
      <c r="E601" s="31"/>
      <c r="F601" s="31"/>
      <c r="G601" s="31"/>
      <c r="H601" s="32"/>
      <c r="I601" s="32"/>
      <c r="J601" s="32"/>
      <c r="K601" s="31"/>
      <c r="L601" s="1"/>
      <c r="M601" s="30"/>
    </row>
    <row r="602" spans="1:13" x14ac:dyDescent="0.3">
      <c r="A602" s="1"/>
      <c r="B602" s="1"/>
      <c r="C602" s="1"/>
      <c r="D602" s="1"/>
      <c r="E602" s="31"/>
      <c r="F602" s="31"/>
      <c r="G602" s="31"/>
      <c r="H602" s="32"/>
      <c r="I602" s="32"/>
      <c r="J602" s="32"/>
      <c r="K602" s="31"/>
      <c r="L602" s="1"/>
      <c r="M602" s="30"/>
    </row>
    <row r="603" spans="1:13" x14ac:dyDescent="0.3">
      <c r="A603" s="1"/>
      <c r="B603" s="1"/>
      <c r="C603" s="1"/>
      <c r="D603" s="1"/>
      <c r="E603" s="31"/>
      <c r="F603" s="31"/>
      <c r="G603" s="31"/>
      <c r="H603" s="32"/>
      <c r="I603" s="32"/>
      <c r="J603" s="32"/>
      <c r="K603" s="31"/>
      <c r="L603" s="1"/>
      <c r="M603" s="30"/>
    </row>
    <row r="604" spans="1:13" x14ac:dyDescent="0.3">
      <c r="A604" s="1"/>
      <c r="B604" s="1"/>
      <c r="C604" s="1"/>
      <c r="D604" s="1"/>
      <c r="E604" s="31"/>
      <c r="F604" s="31"/>
      <c r="G604" s="31"/>
      <c r="H604" s="32"/>
      <c r="I604" s="32"/>
      <c r="J604" s="32"/>
      <c r="K604" s="31"/>
      <c r="L604" s="1"/>
      <c r="M604" s="30"/>
    </row>
    <row r="605" spans="1:13" x14ac:dyDescent="0.3">
      <c r="A605" s="1"/>
      <c r="B605" s="1"/>
      <c r="C605" s="1"/>
      <c r="D605" s="1"/>
      <c r="E605" s="31"/>
      <c r="F605" s="31"/>
      <c r="G605" s="31"/>
      <c r="H605" s="32"/>
      <c r="I605" s="32"/>
      <c r="J605" s="32"/>
      <c r="K605" s="31"/>
      <c r="L605" s="1"/>
      <c r="M605" s="30"/>
    </row>
    <row r="606" spans="1:13" x14ac:dyDescent="0.3">
      <c r="A606" s="1"/>
      <c r="B606" s="1"/>
      <c r="C606" s="1"/>
      <c r="D606" s="1"/>
      <c r="E606" s="31"/>
      <c r="F606" s="31"/>
      <c r="G606" s="31"/>
      <c r="H606" s="32"/>
      <c r="I606" s="32"/>
      <c r="J606" s="32"/>
      <c r="K606" s="31"/>
      <c r="L606" s="1"/>
      <c r="M606" s="30"/>
    </row>
    <row r="607" spans="1:13" x14ac:dyDescent="0.3">
      <c r="A607" s="1"/>
      <c r="B607" s="1"/>
      <c r="C607" s="1"/>
      <c r="D607" s="1"/>
      <c r="E607" s="31"/>
      <c r="F607" s="31"/>
      <c r="G607" s="31"/>
      <c r="H607" s="32"/>
      <c r="I607" s="32"/>
      <c r="J607" s="32"/>
      <c r="K607" s="31"/>
      <c r="L607" s="1"/>
      <c r="M607" s="30"/>
    </row>
    <row r="608" spans="1:13" x14ac:dyDescent="0.3">
      <c r="A608" s="1"/>
      <c r="B608" s="1"/>
      <c r="C608" s="1"/>
      <c r="D608" s="1"/>
      <c r="E608" s="31"/>
      <c r="F608" s="31"/>
      <c r="G608" s="31"/>
      <c r="H608" s="32"/>
      <c r="I608" s="32"/>
      <c r="J608" s="32"/>
      <c r="K608" s="31"/>
      <c r="L608" s="1"/>
      <c r="M608" s="30"/>
    </row>
    <row r="609" spans="1:13" x14ac:dyDescent="0.3">
      <c r="A609" s="1"/>
      <c r="B609" s="1"/>
      <c r="C609" s="1"/>
      <c r="D609" s="1"/>
      <c r="E609" s="31"/>
      <c r="F609" s="31"/>
      <c r="G609" s="31"/>
      <c r="H609" s="32"/>
      <c r="I609" s="32"/>
      <c r="J609" s="32"/>
      <c r="K609" s="31"/>
      <c r="L609" s="1"/>
      <c r="M609" s="30"/>
    </row>
    <row r="610" spans="1:13" x14ac:dyDescent="0.3">
      <c r="A610" s="1"/>
      <c r="B610" s="1"/>
      <c r="C610" s="1"/>
      <c r="D610" s="1"/>
      <c r="E610" s="31"/>
      <c r="F610" s="31"/>
      <c r="G610" s="31"/>
      <c r="H610" s="32"/>
      <c r="I610" s="32"/>
      <c r="J610" s="32"/>
      <c r="K610" s="31"/>
      <c r="L610" s="1"/>
      <c r="M610" s="30"/>
    </row>
    <row r="611" spans="1:13" x14ac:dyDescent="0.3">
      <c r="A611" s="1"/>
      <c r="B611" s="1"/>
      <c r="C611" s="1"/>
      <c r="D611" s="1"/>
      <c r="E611" s="31"/>
      <c r="F611" s="31"/>
      <c r="G611" s="31"/>
      <c r="H611" s="32"/>
      <c r="I611" s="32"/>
      <c r="J611" s="32"/>
      <c r="K611" s="31"/>
      <c r="L611" s="1"/>
      <c r="M611" s="30"/>
    </row>
    <row r="612" spans="1:13" x14ac:dyDescent="0.3">
      <c r="A612" s="1"/>
      <c r="B612" s="1"/>
      <c r="C612" s="1"/>
      <c r="D612" s="1"/>
      <c r="E612" s="31"/>
      <c r="F612" s="31"/>
      <c r="G612" s="31"/>
      <c r="H612" s="32"/>
      <c r="I612" s="32"/>
      <c r="J612" s="32"/>
      <c r="K612" s="31"/>
      <c r="L612" s="1"/>
      <c r="M612" s="30"/>
    </row>
    <row r="613" spans="1:13" x14ac:dyDescent="0.3">
      <c r="A613" s="1"/>
      <c r="B613" s="1"/>
      <c r="C613" s="1"/>
      <c r="D613" s="1"/>
      <c r="E613" s="31"/>
      <c r="F613" s="31"/>
      <c r="G613" s="31"/>
      <c r="H613" s="32"/>
      <c r="I613" s="32"/>
      <c r="J613" s="32"/>
      <c r="K613" s="31"/>
      <c r="L613" s="1"/>
      <c r="M613" s="30"/>
    </row>
    <row r="614" spans="1:13" x14ac:dyDescent="0.3">
      <c r="A614" s="1"/>
      <c r="B614" s="1"/>
      <c r="C614" s="1"/>
      <c r="D614" s="1"/>
      <c r="E614" s="31"/>
      <c r="F614" s="31"/>
      <c r="G614" s="31"/>
      <c r="H614" s="32"/>
      <c r="I614" s="32"/>
      <c r="J614" s="32"/>
      <c r="K614" s="31"/>
      <c r="L614" s="1"/>
      <c r="M614" s="30"/>
    </row>
    <row r="615" spans="1:13" x14ac:dyDescent="0.3">
      <c r="A615" s="1"/>
      <c r="B615" s="1"/>
      <c r="C615" s="1"/>
      <c r="D615" s="1"/>
      <c r="E615" s="31"/>
      <c r="F615" s="31"/>
      <c r="G615" s="31"/>
      <c r="H615" s="32"/>
      <c r="I615" s="32"/>
      <c r="J615" s="32"/>
      <c r="K615" s="31"/>
      <c r="L615" s="1"/>
      <c r="M615" s="30"/>
    </row>
    <row r="616" spans="1:13" x14ac:dyDescent="0.3">
      <c r="A616" s="1"/>
      <c r="B616" s="1"/>
      <c r="C616" s="1"/>
      <c r="D616" s="1"/>
      <c r="E616" s="31"/>
      <c r="F616" s="31"/>
      <c r="G616" s="31"/>
      <c r="H616" s="32"/>
      <c r="I616" s="32"/>
      <c r="J616" s="32"/>
      <c r="K616" s="31"/>
      <c r="L616" s="1"/>
      <c r="M616" s="30"/>
    </row>
    <row r="617" spans="1:13" x14ac:dyDescent="0.3">
      <c r="A617" s="1"/>
      <c r="B617" s="1"/>
      <c r="C617" s="1"/>
      <c r="D617" s="1"/>
      <c r="E617" s="31"/>
      <c r="F617" s="31"/>
      <c r="G617" s="31"/>
      <c r="H617" s="32"/>
      <c r="I617" s="32"/>
      <c r="J617" s="32"/>
      <c r="K617" s="31"/>
      <c r="L617" s="1"/>
      <c r="M617" s="30"/>
    </row>
    <row r="618" spans="1:13" x14ac:dyDescent="0.3">
      <c r="A618" s="1"/>
      <c r="B618" s="1"/>
      <c r="C618" s="1"/>
      <c r="D618" s="1"/>
      <c r="E618" s="31"/>
      <c r="F618" s="31"/>
      <c r="G618" s="31"/>
      <c r="H618" s="32"/>
      <c r="I618" s="32"/>
      <c r="J618" s="32"/>
      <c r="K618" s="31"/>
      <c r="L618" s="1"/>
      <c r="M618" s="30"/>
    </row>
    <row r="619" spans="1:13" x14ac:dyDescent="0.3">
      <c r="A619" s="1"/>
      <c r="B619" s="1"/>
      <c r="C619" s="1"/>
      <c r="D619" s="1"/>
      <c r="E619" s="31"/>
      <c r="F619" s="31"/>
      <c r="G619" s="31"/>
      <c r="H619" s="32"/>
      <c r="I619" s="32"/>
      <c r="J619" s="32"/>
      <c r="K619" s="31"/>
      <c r="L619" s="1"/>
      <c r="M619" s="30"/>
    </row>
    <row r="620" spans="1:13" x14ac:dyDescent="0.3">
      <c r="A620" s="1"/>
      <c r="B620" s="1"/>
      <c r="C620" s="1"/>
      <c r="D620" s="1"/>
      <c r="E620" s="31"/>
      <c r="F620" s="31"/>
      <c r="G620" s="31"/>
      <c r="H620" s="32"/>
      <c r="I620" s="32"/>
      <c r="J620" s="32"/>
      <c r="K620" s="31"/>
      <c r="L620" s="1"/>
      <c r="M620" s="30"/>
    </row>
    <row r="621" spans="1:13" x14ac:dyDescent="0.3">
      <c r="A621" s="1"/>
      <c r="B621" s="1"/>
      <c r="C621" s="1"/>
      <c r="D621" s="1"/>
      <c r="E621" s="31"/>
      <c r="F621" s="31"/>
      <c r="G621" s="31"/>
      <c r="H621" s="32"/>
      <c r="I621" s="32"/>
      <c r="J621" s="32"/>
      <c r="K621" s="31"/>
      <c r="L621" s="1"/>
      <c r="M621" s="30"/>
    </row>
    <row r="622" spans="1:13" x14ac:dyDescent="0.3">
      <c r="A622" s="1"/>
      <c r="B622" s="1"/>
      <c r="C622" s="1"/>
      <c r="D622" s="1"/>
      <c r="E622" s="31"/>
      <c r="F622" s="31"/>
      <c r="G622" s="31"/>
      <c r="H622" s="32"/>
      <c r="I622" s="32"/>
      <c r="J622" s="32"/>
      <c r="K622" s="31"/>
      <c r="L622" s="1"/>
      <c r="M622" s="30"/>
    </row>
    <row r="623" spans="1:13" x14ac:dyDescent="0.3">
      <c r="A623" s="1"/>
      <c r="B623" s="1"/>
      <c r="C623" s="1"/>
      <c r="D623" s="1"/>
      <c r="E623" s="31"/>
      <c r="F623" s="31"/>
      <c r="G623" s="31"/>
      <c r="H623" s="32"/>
      <c r="I623" s="32"/>
      <c r="J623" s="32"/>
      <c r="K623" s="31"/>
      <c r="L623" s="1"/>
      <c r="M623" s="30"/>
    </row>
    <row r="624" spans="1:13" x14ac:dyDescent="0.3">
      <c r="A624" s="1"/>
      <c r="B624" s="1"/>
      <c r="C624" s="1"/>
      <c r="D624" s="1"/>
      <c r="E624" s="31"/>
      <c r="F624" s="31"/>
      <c r="G624" s="31"/>
      <c r="H624" s="32"/>
      <c r="I624" s="32"/>
      <c r="J624" s="32"/>
      <c r="K624" s="31"/>
      <c r="L624" s="1"/>
      <c r="M624" s="30"/>
    </row>
    <row r="625" spans="1:13" x14ac:dyDescent="0.3">
      <c r="A625" s="1"/>
      <c r="B625" s="1"/>
      <c r="C625" s="1"/>
      <c r="D625" s="1"/>
      <c r="E625" s="31"/>
      <c r="F625" s="31"/>
      <c r="G625" s="31"/>
      <c r="H625" s="32"/>
      <c r="I625" s="32"/>
      <c r="J625" s="32"/>
      <c r="K625" s="31"/>
      <c r="L625" s="1"/>
      <c r="M625" s="30"/>
    </row>
    <row r="626" spans="1:13" x14ac:dyDescent="0.3">
      <c r="A626" s="1"/>
      <c r="B626" s="1"/>
      <c r="C626" s="1"/>
      <c r="D626" s="1"/>
      <c r="E626" s="31"/>
      <c r="F626" s="31"/>
      <c r="G626" s="31"/>
      <c r="H626" s="32"/>
      <c r="I626" s="32"/>
      <c r="J626" s="32"/>
      <c r="K626" s="31"/>
      <c r="L626" s="1"/>
      <c r="M626" s="30"/>
    </row>
    <row r="627" spans="1:13" x14ac:dyDescent="0.3">
      <c r="A627" s="1"/>
      <c r="B627" s="1"/>
      <c r="C627" s="1"/>
      <c r="D627" s="1"/>
      <c r="E627" s="31"/>
      <c r="F627" s="31"/>
      <c r="G627" s="31"/>
      <c r="H627" s="32"/>
      <c r="I627" s="32"/>
      <c r="J627" s="32"/>
      <c r="K627" s="31"/>
      <c r="L627" s="1"/>
      <c r="M627" s="30"/>
    </row>
    <row r="628" spans="1:13" x14ac:dyDescent="0.3">
      <c r="A628" s="1"/>
      <c r="B628" s="1"/>
      <c r="C628" s="1"/>
      <c r="D628" s="1"/>
      <c r="E628" s="31"/>
      <c r="F628" s="31"/>
      <c r="G628" s="31"/>
      <c r="H628" s="32"/>
      <c r="I628" s="32"/>
      <c r="J628" s="32"/>
      <c r="K628" s="31"/>
      <c r="L628" s="1"/>
      <c r="M628" s="30"/>
    </row>
    <row r="629" spans="1:13" x14ac:dyDescent="0.3">
      <c r="A629" s="1"/>
      <c r="B629" s="1"/>
      <c r="C629" s="1"/>
      <c r="D629" s="1"/>
      <c r="E629" s="31"/>
      <c r="F629" s="31"/>
      <c r="G629" s="31"/>
      <c r="H629" s="32"/>
      <c r="I629" s="32"/>
      <c r="J629" s="32"/>
      <c r="K629" s="31"/>
      <c r="L629" s="1"/>
      <c r="M629" s="30"/>
    </row>
    <row r="630" spans="1:13" x14ac:dyDescent="0.3">
      <c r="A630" s="1"/>
      <c r="B630" s="1"/>
      <c r="C630" s="1"/>
      <c r="D630" s="1"/>
      <c r="E630" s="31"/>
      <c r="F630" s="31"/>
      <c r="G630" s="31"/>
      <c r="H630" s="32"/>
      <c r="I630" s="32"/>
      <c r="J630" s="32"/>
      <c r="K630" s="31"/>
      <c r="L630" s="1"/>
      <c r="M630" s="30"/>
    </row>
    <row r="631" spans="1:13" x14ac:dyDescent="0.3">
      <c r="A631" s="1"/>
      <c r="B631" s="1"/>
      <c r="C631" s="1"/>
      <c r="D631" s="1"/>
      <c r="E631" s="31"/>
      <c r="F631" s="31"/>
      <c r="G631" s="31"/>
      <c r="H631" s="32"/>
      <c r="I631" s="32"/>
      <c r="J631" s="32"/>
      <c r="K631" s="31"/>
      <c r="L631" s="1"/>
      <c r="M631" s="30"/>
    </row>
    <row r="632" spans="1:13" x14ac:dyDescent="0.3">
      <c r="A632" s="1"/>
      <c r="B632" s="1"/>
      <c r="C632" s="1"/>
      <c r="D632" s="1"/>
      <c r="E632" s="31"/>
      <c r="F632" s="31"/>
      <c r="G632" s="31"/>
      <c r="H632" s="32"/>
      <c r="I632" s="32"/>
      <c r="J632" s="32"/>
      <c r="K632" s="31"/>
      <c r="L632" s="1"/>
      <c r="M632" s="30"/>
    </row>
    <row r="633" spans="1:13" x14ac:dyDescent="0.3">
      <c r="A633" s="1"/>
      <c r="B633" s="1"/>
      <c r="C633" s="1"/>
      <c r="D633" s="1"/>
      <c r="E633" s="31"/>
      <c r="F633" s="31"/>
      <c r="G633" s="31"/>
      <c r="H633" s="32"/>
      <c r="I633" s="32"/>
      <c r="J633" s="32"/>
      <c r="K633" s="31"/>
      <c r="L633" s="1"/>
      <c r="M633" s="30"/>
    </row>
    <row r="634" spans="1:13" x14ac:dyDescent="0.3">
      <c r="A634" s="1"/>
      <c r="B634" s="1"/>
      <c r="C634" s="1"/>
      <c r="D634" s="1"/>
      <c r="E634" s="31"/>
      <c r="F634" s="31"/>
      <c r="G634" s="31"/>
      <c r="H634" s="32"/>
      <c r="I634" s="32"/>
      <c r="J634" s="32"/>
      <c r="K634" s="31"/>
      <c r="L634" s="1"/>
      <c r="M634" s="30"/>
    </row>
    <row r="635" spans="1:13" x14ac:dyDescent="0.3">
      <c r="A635" s="1"/>
      <c r="B635" s="1"/>
      <c r="C635" s="1"/>
      <c r="D635" s="1"/>
      <c r="E635" s="31"/>
      <c r="F635" s="31"/>
      <c r="G635" s="31"/>
      <c r="H635" s="32"/>
      <c r="I635" s="32"/>
      <c r="J635" s="32"/>
      <c r="K635" s="31"/>
      <c r="L635" s="1"/>
      <c r="M635" s="30"/>
    </row>
    <row r="636" spans="1:13" x14ac:dyDescent="0.3">
      <c r="A636" s="1"/>
      <c r="B636" s="1"/>
      <c r="C636" s="1"/>
      <c r="D636" s="1"/>
      <c r="E636" s="31"/>
      <c r="F636" s="31"/>
      <c r="G636" s="31"/>
      <c r="H636" s="32"/>
      <c r="I636" s="32"/>
      <c r="J636" s="32"/>
      <c r="K636" s="31"/>
      <c r="L636" s="1"/>
      <c r="M636" s="30"/>
    </row>
    <row r="637" spans="1:13" x14ac:dyDescent="0.3">
      <c r="A637" s="1"/>
      <c r="B637" s="1"/>
      <c r="C637" s="1"/>
      <c r="D637" s="1"/>
      <c r="E637" s="31"/>
      <c r="F637" s="31"/>
      <c r="G637" s="31"/>
      <c r="H637" s="32"/>
      <c r="I637" s="32"/>
      <c r="J637" s="32"/>
      <c r="K637" s="31"/>
      <c r="L637" s="1"/>
      <c r="M637" s="30"/>
    </row>
    <row r="638" spans="1:13" x14ac:dyDescent="0.3">
      <c r="A638" s="1"/>
      <c r="B638" s="1"/>
      <c r="C638" s="1"/>
      <c r="D638" s="1"/>
      <c r="E638" s="31"/>
      <c r="F638" s="31"/>
      <c r="G638" s="31"/>
      <c r="H638" s="32"/>
      <c r="I638" s="32"/>
      <c r="J638" s="32"/>
      <c r="K638" s="31"/>
      <c r="L638" s="1"/>
      <c r="M638" s="30"/>
    </row>
    <row r="639" spans="1:13" x14ac:dyDescent="0.3">
      <c r="A639" s="1"/>
      <c r="B639" s="1"/>
      <c r="C639" s="1"/>
      <c r="D639" s="1"/>
      <c r="E639" s="31"/>
      <c r="F639" s="31"/>
      <c r="G639" s="31"/>
      <c r="H639" s="32"/>
      <c r="I639" s="32"/>
      <c r="J639" s="32"/>
      <c r="K639" s="31"/>
      <c r="L639" s="1"/>
      <c r="M639" s="30"/>
    </row>
    <row r="640" spans="1:13" x14ac:dyDescent="0.3">
      <c r="A640" s="1"/>
      <c r="B640" s="1"/>
      <c r="C640" s="1"/>
      <c r="D640" s="1"/>
      <c r="E640" s="31"/>
      <c r="F640" s="31"/>
      <c r="G640" s="31"/>
      <c r="H640" s="32"/>
      <c r="I640" s="32"/>
      <c r="J640" s="32"/>
      <c r="K640" s="31"/>
      <c r="L640" s="1"/>
      <c r="M640" s="30"/>
    </row>
    <row r="641" spans="1:13" x14ac:dyDescent="0.3">
      <c r="A641" s="1"/>
      <c r="B641" s="1"/>
      <c r="C641" s="1"/>
      <c r="D641" s="1"/>
      <c r="E641" s="31"/>
      <c r="F641" s="31"/>
      <c r="G641" s="31"/>
      <c r="H641" s="32"/>
      <c r="I641" s="32"/>
      <c r="J641" s="32"/>
      <c r="K641" s="31"/>
      <c r="L641" s="1"/>
      <c r="M641" s="30"/>
    </row>
    <row r="642" spans="1:13" x14ac:dyDescent="0.3">
      <c r="A642" s="1"/>
      <c r="B642" s="1"/>
      <c r="C642" s="1"/>
      <c r="D642" s="1"/>
      <c r="E642" s="31"/>
      <c r="F642" s="31"/>
      <c r="G642" s="31"/>
      <c r="H642" s="32"/>
      <c r="I642" s="32"/>
      <c r="J642" s="32"/>
      <c r="K642" s="31"/>
      <c r="L642" s="1"/>
      <c r="M642" s="30"/>
    </row>
    <row r="643" spans="1:13" x14ac:dyDescent="0.3">
      <c r="A643" s="1"/>
      <c r="B643" s="1"/>
      <c r="C643" s="1"/>
      <c r="D643" s="1"/>
      <c r="E643" s="31"/>
      <c r="F643" s="31"/>
      <c r="G643" s="31"/>
      <c r="H643" s="32"/>
      <c r="I643" s="32"/>
      <c r="J643" s="32"/>
      <c r="K643" s="31"/>
      <c r="L643" s="1"/>
      <c r="M643" s="30"/>
    </row>
    <row r="644" spans="1:13" x14ac:dyDescent="0.3">
      <c r="A644" s="1"/>
      <c r="B644" s="1"/>
      <c r="C644" s="1"/>
      <c r="D644" s="1"/>
      <c r="E644" s="31"/>
      <c r="F644" s="31"/>
      <c r="G644" s="31"/>
      <c r="H644" s="32"/>
      <c r="I644" s="32"/>
      <c r="J644" s="32"/>
      <c r="K644" s="31"/>
      <c r="L644" s="1"/>
      <c r="M644" s="30"/>
    </row>
    <row r="645" spans="1:13" x14ac:dyDescent="0.3">
      <c r="A645" s="1"/>
      <c r="B645" s="1"/>
      <c r="C645" s="1"/>
      <c r="D645" s="1"/>
      <c r="E645" s="31"/>
      <c r="F645" s="31"/>
      <c r="G645" s="31"/>
      <c r="H645" s="32"/>
      <c r="I645" s="32"/>
      <c r="J645" s="32"/>
      <c r="K645" s="31"/>
      <c r="L645" s="1"/>
      <c r="M645" s="30"/>
    </row>
    <row r="646" spans="1:13" x14ac:dyDescent="0.3">
      <c r="A646" s="1"/>
      <c r="B646" s="1"/>
      <c r="C646" s="1"/>
      <c r="D646" s="1"/>
      <c r="E646" s="31"/>
      <c r="F646" s="31"/>
      <c r="G646" s="31"/>
      <c r="H646" s="32"/>
      <c r="I646" s="32"/>
      <c r="J646" s="32"/>
      <c r="K646" s="31"/>
      <c r="L646" s="1"/>
      <c r="M646" s="30"/>
    </row>
    <row r="647" spans="1:13" x14ac:dyDescent="0.3">
      <c r="A647" s="1"/>
      <c r="B647" s="1"/>
      <c r="C647" s="1"/>
      <c r="D647" s="1"/>
      <c r="E647" s="31"/>
      <c r="F647" s="31"/>
      <c r="G647" s="31"/>
      <c r="H647" s="32"/>
      <c r="I647" s="32"/>
      <c r="J647" s="32"/>
      <c r="K647" s="31"/>
      <c r="L647" s="1"/>
      <c r="M647" s="30"/>
    </row>
    <row r="648" spans="1:13" x14ac:dyDescent="0.3">
      <c r="A648" s="1"/>
      <c r="B648" s="1"/>
      <c r="C648" s="1"/>
      <c r="D648" s="1"/>
      <c r="E648" s="31"/>
      <c r="F648" s="31"/>
      <c r="G648" s="31"/>
      <c r="H648" s="32"/>
      <c r="I648" s="32"/>
      <c r="J648" s="32"/>
      <c r="K648" s="31"/>
      <c r="L648" s="1"/>
      <c r="M648" s="30"/>
    </row>
    <row r="649" spans="1:13" x14ac:dyDescent="0.3">
      <c r="A649" s="1"/>
      <c r="B649" s="1"/>
      <c r="C649" s="1"/>
      <c r="D649" s="1"/>
      <c r="E649" s="31"/>
      <c r="F649" s="31"/>
      <c r="G649" s="31"/>
      <c r="H649" s="32"/>
      <c r="I649" s="32"/>
      <c r="J649" s="32"/>
      <c r="K649" s="31"/>
      <c r="L649" s="1"/>
      <c r="M649" s="30"/>
    </row>
    <row r="650" spans="1:13" x14ac:dyDescent="0.3">
      <c r="A650" s="1"/>
      <c r="B650" s="1"/>
      <c r="C650" s="1"/>
      <c r="D650" s="1"/>
      <c r="E650" s="31"/>
      <c r="F650" s="31"/>
      <c r="G650" s="31"/>
      <c r="H650" s="32"/>
      <c r="I650" s="32"/>
      <c r="J650" s="32"/>
      <c r="K650" s="31"/>
      <c r="L650" s="1"/>
      <c r="M650" s="30"/>
    </row>
    <row r="651" spans="1:13" x14ac:dyDescent="0.3">
      <c r="A651" s="1"/>
      <c r="B651" s="1"/>
      <c r="C651" s="1"/>
      <c r="D651" s="1"/>
      <c r="E651" s="31"/>
      <c r="F651" s="31"/>
      <c r="G651" s="31"/>
      <c r="H651" s="32"/>
      <c r="I651" s="32"/>
      <c r="J651" s="32"/>
      <c r="K651" s="31"/>
      <c r="L651" s="1"/>
      <c r="M651" s="30"/>
    </row>
    <row r="652" spans="1:13" x14ac:dyDescent="0.3">
      <c r="A652" s="1"/>
      <c r="B652" s="1"/>
      <c r="C652" s="1"/>
      <c r="D652" s="1"/>
      <c r="E652" s="31"/>
      <c r="F652" s="31"/>
      <c r="G652" s="31"/>
      <c r="H652" s="32"/>
      <c r="I652" s="32"/>
      <c r="J652" s="32"/>
      <c r="K652" s="31"/>
      <c r="L652" s="1"/>
      <c r="M652" s="30"/>
    </row>
    <row r="653" spans="1:13" x14ac:dyDescent="0.3">
      <c r="A653" s="1"/>
      <c r="B653" s="1"/>
      <c r="C653" s="1"/>
      <c r="D653" s="1"/>
      <c r="E653" s="31"/>
      <c r="F653" s="31"/>
      <c r="G653" s="31"/>
      <c r="H653" s="32"/>
      <c r="I653" s="32"/>
      <c r="J653" s="32"/>
      <c r="K653" s="31"/>
      <c r="L653" s="1"/>
      <c r="M653" s="30"/>
    </row>
    <row r="654" spans="1:13" x14ac:dyDescent="0.3">
      <c r="A654" s="1"/>
      <c r="B654" s="1"/>
      <c r="C654" s="1"/>
      <c r="D654" s="1"/>
      <c r="E654" s="31"/>
      <c r="F654" s="31"/>
      <c r="G654" s="31"/>
      <c r="H654" s="32"/>
      <c r="I654" s="32"/>
      <c r="J654" s="32"/>
      <c r="K654" s="31"/>
      <c r="L654" s="1"/>
      <c r="M654" s="30"/>
    </row>
    <row r="655" spans="1:13" x14ac:dyDescent="0.3">
      <c r="A655" s="1"/>
      <c r="B655" s="1"/>
      <c r="C655" s="1"/>
      <c r="D655" s="1"/>
      <c r="E655" s="31"/>
      <c r="F655" s="31"/>
      <c r="G655" s="31"/>
      <c r="H655" s="32"/>
      <c r="I655" s="32"/>
      <c r="J655" s="32"/>
      <c r="K655" s="31"/>
      <c r="L655" s="1"/>
      <c r="M655" s="30"/>
    </row>
    <row r="656" spans="1:13" x14ac:dyDescent="0.3">
      <c r="A656" s="1"/>
      <c r="B656" s="1"/>
      <c r="C656" s="1"/>
      <c r="D656" s="1"/>
      <c r="E656" s="31"/>
      <c r="F656" s="31"/>
      <c r="G656" s="31"/>
      <c r="H656" s="32"/>
      <c r="I656" s="32"/>
      <c r="J656" s="32"/>
      <c r="K656" s="31"/>
      <c r="L656" s="1"/>
      <c r="M656" s="30"/>
    </row>
    <row r="657" spans="1:13" x14ac:dyDescent="0.3">
      <c r="A657" s="1"/>
      <c r="B657" s="1"/>
      <c r="C657" s="1"/>
      <c r="D657" s="1"/>
      <c r="E657" s="31"/>
      <c r="F657" s="31"/>
      <c r="G657" s="31"/>
      <c r="H657" s="32"/>
      <c r="I657" s="32"/>
      <c r="J657" s="32"/>
      <c r="K657" s="31"/>
      <c r="L657" s="1"/>
      <c r="M657" s="30"/>
    </row>
    <row r="658" spans="1:13" x14ac:dyDescent="0.3">
      <c r="A658" s="1"/>
      <c r="B658" s="1"/>
      <c r="C658" s="1"/>
      <c r="D658" s="1"/>
      <c r="E658" s="31"/>
      <c r="F658" s="31"/>
      <c r="G658" s="31"/>
      <c r="H658" s="32"/>
      <c r="I658" s="32"/>
      <c r="J658" s="32"/>
      <c r="K658" s="31"/>
      <c r="L658" s="1"/>
      <c r="M658" s="30"/>
    </row>
    <row r="659" spans="1:13" x14ac:dyDescent="0.3">
      <c r="A659" s="1"/>
      <c r="B659" s="1"/>
      <c r="C659" s="1"/>
      <c r="D659" s="1"/>
      <c r="E659" s="31"/>
      <c r="F659" s="31"/>
      <c r="G659" s="31"/>
      <c r="H659" s="32"/>
      <c r="I659" s="32"/>
      <c r="J659" s="32"/>
      <c r="K659" s="31"/>
      <c r="L659" s="1"/>
      <c r="M659" s="30"/>
    </row>
    <row r="660" spans="1:13" x14ac:dyDescent="0.3">
      <c r="A660" s="1"/>
      <c r="B660" s="1"/>
      <c r="C660" s="1"/>
      <c r="D660" s="1"/>
      <c r="E660" s="31"/>
      <c r="F660" s="31"/>
      <c r="G660" s="31"/>
      <c r="H660" s="32"/>
      <c r="I660" s="32"/>
      <c r="J660" s="32"/>
      <c r="K660" s="31"/>
      <c r="L660" s="1"/>
      <c r="M660" s="30"/>
    </row>
    <row r="661" spans="1:13" x14ac:dyDescent="0.3">
      <c r="A661" s="1"/>
      <c r="B661" s="1"/>
      <c r="C661" s="1"/>
      <c r="D661" s="1"/>
      <c r="E661" s="31"/>
      <c r="F661" s="31"/>
      <c r="G661" s="31"/>
      <c r="H661" s="32"/>
      <c r="I661" s="32"/>
      <c r="J661" s="32"/>
      <c r="K661" s="31"/>
      <c r="L661" s="1"/>
      <c r="M661" s="30"/>
    </row>
    <row r="662" spans="1:13" x14ac:dyDescent="0.3">
      <c r="A662" s="1"/>
      <c r="B662" s="1"/>
      <c r="C662" s="1"/>
      <c r="D662" s="1"/>
      <c r="E662" s="31"/>
      <c r="F662" s="31"/>
      <c r="G662" s="31"/>
      <c r="H662" s="32"/>
      <c r="I662" s="32"/>
      <c r="J662" s="32"/>
      <c r="K662" s="31"/>
      <c r="L662" s="1"/>
      <c r="M662" s="30"/>
    </row>
    <row r="663" spans="1:13" x14ac:dyDescent="0.3">
      <c r="A663" s="1"/>
      <c r="B663" s="1"/>
      <c r="C663" s="1"/>
      <c r="D663" s="1"/>
      <c r="E663" s="31"/>
      <c r="F663" s="31"/>
      <c r="G663" s="31"/>
      <c r="H663" s="32"/>
      <c r="I663" s="32"/>
      <c r="J663" s="32"/>
      <c r="K663" s="31"/>
      <c r="L663" s="1"/>
      <c r="M663" s="30"/>
    </row>
    <row r="664" spans="1:13" x14ac:dyDescent="0.3">
      <c r="A664" s="1"/>
      <c r="B664" s="1"/>
      <c r="C664" s="1"/>
      <c r="D664" s="1"/>
      <c r="E664" s="31"/>
      <c r="F664" s="31"/>
      <c r="G664" s="31"/>
      <c r="H664" s="32"/>
      <c r="I664" s="32"/>
      <c r="J664" s="32"/>
      <c r="K664" s="31"/>
      <c r="L664" s="1"/>
      <c r="M664" s="30"/>
    </row>
    <row r="665" spans="1:13" x14ac:dyDescent="0.3">
      <c r="A665" s="1"/>
      <c r="B665" s="1"/>
      <c r="C665" s="1"/>
      <c r="D665" s="1"/>
      <c r="E665" s="31"/>
      <c r="F665" s="31"/>
      <c r="G665" s="31"/>
      <c r="H665" s="32"/>
      <c r="I665" s="32"/>
      <c r="J665" s="32"/>
      <c r="K665" s="31"/>
      <c r="L665" s="1"/>
      <c r="M665" s="30"/>
    </row>
    <row r="666" spans="1:13" x14ac:dyDescent="0.3">
      <c r="A666" s="1"/>
      <c r="B666" s="1"/>
      <c r="C666" s="1"/>
      <c r="D666" s="1"/>
      <c r="E666" s="31"/>
      <c r="F666" s="31"/>
      <c r="G666" s="31"/>
      <c r="H666" s="32"/>
      <c r="I666" s="32"/>
      <c r="J666" s="32"/>
      <c r="K666" s="31"/>
      <c r="L666" s="1"/>
      <c r="M666" s="30"/>
    </row>
    <row r="667" spans="1:13" x14ac:dyDescent="0.3">
      <c r="A667" s="1"/>
      <c r="B667" s="1"/>
      <c r="C667" s="1"/>
      <c r="D667" s="1"/>
      <c r="E667" s="31"/>
      <c r="F667" s="31"/>
      <c r="G667" s="31"/>
      <c r="H667" s="32"/>
      <c r="I667" s="32"/>
      <c r="J667" s="32"/>
      <c r="K667" s="31"/>
      <c r="L667" s="1"/>
      <c r="M667" s="30"/>
    </row>
    <row r="668" spans="1:13" x14ac:dyDescent="0.3">
      <c r="A668" s="1"/>
      <c r="B668" s="1"/>
      <c r="C668" s="1"/>
      <c r="D668" s="1"/>
      <c r="E668" s="31"/>
      <c r="F668" s="31"/>
      <c r="G668" s="31"/>
      <c r="H668" s="32"/>
      <c r="I668" s="32"/>
      <c r="J668" s="32"/>
      <c r="K668" s="31"/>
      <c r="L668" s="1"/>
      <c r="M668" s="30"/>
    </row>
    <row r="669" spans="1:13" x14ac:dyDescent="0.3">
      <c r="A669" s="1"/>
      <c r="B669" s="1"/>
      <c r="C669" s="1"/>
      <c r="D669" s="1"/>
      <c r="E669" s="31"/>
      <c r="F669" s="31"/>
      <c r="G669" s="31"/>
      <c r="H669" s="32"/>
      <c r="I669" s="32"/>
      <c r="J669" s="32"/>
      <c r="K669" s="31"/>
      <c r="L669" s="1"/>
      <c r="M669" s="30"/>
    </row>
    <row r="670" spans="1:13" x14ac:dyDescent="0.3">
      <c r="A670" s="1"/>
      <c r="B670" s="1"/>
      <c r="C670" s="1"/>
      <c r="D670" s="1"/>
      <c r="E670" s="31"/>
      <c r="F670" s="31"/>
      <c r="G670" s="31"/>
      <c r="H670" s="32"/>
      <c r="I670" s="32"/>
      <c r="J670" s="32"/>
      <c r="K670" s="31"/>
      <c r="L670" s="1"/>
      <c r="M670" s="30"/>
    </row>
    <row r="671" spans="1:13" x14ac:dyDescent="0.3">
      <c r="A671" s="1"/>
      <c r="B671" s="1"/>
      <c r="C671" s="1"/>
      <c r="D671" s="1"/>
      <c r="E671" s="31"/>
      <c r="F671" s="31"/>
      <c r="G671" s="31"/>
      <c r="H671" s="32"/>
      <c r="I671" s="32"/>
      <c r="J671" s="32"/>
      <c r="K671" s="31"/>
      <c r="L671" s="1"/>
      <c r="M671" s="30"/>
    </row>
    <row r="672" spans="1:13" x14ac:dyDescent="0.3">
      <c r="A672" s="1"/>
      <c r="B672" s="1"/>
      <c r="C672" s="1"/>
      <c r="D672" s="1"/>
      <c r="E672" s="31"/>
      <c r="F672" s="31"/>
      <c r="G672" s="31"/>
      <c r="H672" s="32"/>
      <c r="I672" s="32"/>
      <c r="J672" s="32"/>
      <c r="K672" s="31"/>
      <c r="L672" s="1"/>
      <c r="M672" s="30"/>
    </row>
    <row r="673" spans="1:13" x14ac:dyDescent="0.3">
      <c r="A673" s="1"/>
      <c r="B673" s="1"/>
      <c r="C673" s="1"/>
      <c r="D673" s="1"/>
      <c r="E673" s="31"/>
      <c r="F673" s="31"/>
      <c r="G673" s="31"/>
      <c r="H673" s="32"/>
      <c r="I673" s="32"/>
      <c r="J673" s="32"/>
      <c r="K673" s="31"/>
      <c r="L673" s="1"/>
      <c r="M673" s="30"/>
    </row>
    <row r="674" spans="1:13" x14ac:dyDescent="0.3">
      <c r="A674" s="1"/>
      <c r="B674" s="1"/>
      <c r="C674" s="1"/>
      <c r="D674" s="1"/>
      <c r="E674" s="31"/>
      <c r="F674" s="31"/>
      <c r="G674" s="31"/>
      <c r="H674" s="32"/>
      <c r="I674" s="32"/>
      <c r="J674" s="32"/>
      <c r="K674" s="31"/>
      <c r="L674" s="1"/>
      <c r="M674" s="30"/>
    </row>
    <row r="675" spans="1:13" x14ac:dyDescent="0.3">
      <c r="A675" s="1"/>
      <c r="B675" s="1"/>
      <c r="C675" s="1"/>
      <c r="D675" s="1"/>
      <c r="E675" s="31"/>
      <c r="F675" s="31"/>
      <c r="G675" s="31"/>
      <c r="H675" s="32"/>
      <c r="I675" s="32"/>
      <c r="J675" s="32"/>
      <c r="K675" s="31"/>
      <c r="L675" s="1"/>
      <c r="M675" s="30"/>
    </row>
    <row r="676" spans="1:13" x14ac:dyDescent="0.3">
      <c r="A676" s="1"/>
      <c r="B676" s="1"/>
      <c r="C676" s="1"/>
      <c r="D676" s="1"/>
      <c r="E676" s="31"/>
      <c r="F676" s="31"/>
      <c r="G676" s="31"/>
      <c r="H676" s="32"/>
      <c r="I676" s="32"/>
      <c r="J676" s="32"/>
      <c r="K676" s="31"/>
      <c r="L676" s="1"/>
      <c r="M676" s="30"/>
    </row>
    <row r="677" spans="1:13" x14ac:dyDescent="0.3">
      <c r="A677" s="1"/>
      <c r="B677" s="1"/>
      <c r="C677" s="1"/>
      <c r="D677" s="1"/>
      <c r="E677" s="31"/>
      <c r="F677" s="31"/>
      <c r="G677" s="31"/>
      <c r="H677" s="32"/>
      <c r="I677" s="32"/>
      <c r="J677" s="32"/>
      <c r="K677" s="31"/>
      <c r="L677" s="1"/>
      <c r="M677" s="30"/>
    </row>
    <row r="678" spans="1:13" x14ac:dyDescent="0.3">
      <c r="A678" s="1"/>
      <c r="B678" s="1"/>
      <c r="C678" s="1"/>
      <c r="D678" s="1"/>
      <c r="E678" s="31"/>
      <c r="F678" s="31"/>
      <c r="G678" s="31"/>
      <c r="H678" s="32"/>
      <c r="I678" s="32"/>
      <c r="J678" s="32"/>
      <c r="K678" s="31"/>
      <c r="L678" s="1"/>
      <c r="M678" s="30"/>
    </row>
    <row r="679" spans="1:13" x14ac:dyDescent="0.3">
      <c r="A679" s="1"/>
      <c r="B679" s="1"/>
      <c r="C679" s="1"/>
      <c r="D679" s="1"/>
      <c r="E679" s="31"/>
      <c r="F679" s="31"/>
      <c r="G679" s="31"/>
      <c r="H679" s="32"/>
      <c r="I679" s="32"/>
      <c r="J679" s="32"/>
      <c r="K679" s="31"/>
      <c r="L679" s="1"/>
      <c r="M679" s="30"/>
    </row>
    <row r="680" spans="1:13" x14ac:dyDescent="0.3">
      <c r="A680" s="1"/>
      <c r="B680" s="1"/>
      <c r="C680" s="1"/>
      <c r="D680" s="1"/>
      <c r="E680" s="31"/>
      <c r="F680" s="31"/>
      <c r="G680" s="31"/>
      <c r="H680" s="32"/>
      <c r="I680" s="32"/>
      <c r="J680" s="32"/>
      <c r="K680" s="31"/>
      <c r="L680" s="1"/>
      <c r="M680" s="30"/>
    </row>
    <row r="681" spans="1:13" x14ac:dyDescent="0.3">
      <c r="A681" s="1"/>
      <c r="B681" s="1"/>
      <c r="C681" s="1"/>
      <c r="D681" s="1"/>
      <c r="E681" s="31"/>
      <c r="F681" s="31"/>
      <c r="G681" s="31"/>
      <c r="H681" s="32"/>
      <c r="I681" s="32"/>
      <c r="J681" s="32"/>
      <c r="K681" s="31"/>
      <c r="L681" s="1"/>
      <c r="M681" s="30"/>
    </row>
    <row r="682" spans="1:13" x14ac:dyDescent="0.3">
      <c r="A682" s="1"/>
      <c r="B682" s="1"/>
      <c r="C682" s="1"/>
      <c r="D682" s="1"/>
      <c r="E682" s="31"/>
      <c r="F682" s="31"/>
      <c r="G682" s="31"/>
      <c r="H682" s="32"/>
      <c r="I682" s="32"/>
      <c r="J682" s="32"/>
      <c r="K682" s="31"/>
      <c r="L682" s="1"/>
      <c r="M682" s="30"/>
    </row>
    <row r="683" spans="1:13" x14ac:dyDescent="0.3">
      <c r="A683" s="1"/>
      <c r="B683" s="1"/>
      <c r="C683" s="1"/>
      <c r="D683" s="1"/>
      <c r="E683" s="31"/>
      <c r="F683" s="31"/>
      <c r="G683" s="31"/>
      <c r="H683" s="32"/>
      <c r="I683" s="32"/>
      <c r="J683" s="32"/>
      <c r="K683" s="31"/>
      <c r="L683" s="1"/>
      <c r="M683" s="30"/>
    </row>
    <row r="684" spans="1:13" x14ac:dyDescent="0.3">
      <c r="A684" s="1"/>
      <c r="B684" s="1"/>
      <c r="C684" s="1"/>
      <c r="D684" s="1"/>
      <c r="E684" s="31"/>
      <c r="F684" s="31"/>
      <c r="G684" s="31"/>
      <c r="H684" s="32"/>
      <c r="I684" s="32"/>
      <c r="J684" s="32"/>
      <c r="K684" s="31"/>
      <c r="L684" s="1"/>
      <c r="M684" s="30"/>
    </row>
    <row r="685" spans="1:13" x14ac:dyDescent="0.3">
      <c r="A685" s="1"/>
      <c r="B685" s="1"/>
      <c r="C685" s="1"/>
      <c r="D685" s="1"/>
      <c r="E685" s="31"/>
      <c r="F685" s="31"/>
      <c r="G685" s="31"/>
      <c r="H685" s="32"/>
      <c r="I685" s="32"/>
      <c r="J685" s="32"/>
      <c r="K685" s="31"/>
      <c r="L685" s="1"/>
      <c r="M685" s="30"/>
    </row>
    <row r="686" spans="1:13" x14ac:dyDescent="0.3">
      <c r="A686" s="1"/>
      <c r="B686" s="1"/>
      <c r="C686" s="1"/>
      <c r="D686" s="1"/>
      <c r="E686" s="31"/>
      <c r="F686" s="31"/>
      <c r="G686" s="31"/>
      <c r="H686" s="32"/>
      <c r="I686" s="32"/>
      <c r="J686" s="32"/>
      <c r="K686" s="31"/>
      <c r="L686" s="1"/>
      <c r="M686" s="30"/>
    </row>
    <row r="687" spans="1:13" x14ac:dyDescent="0.3">
      <c r="A687" s="1"/>
      <c r="B687" s="1"/>
      <c r="C687" s="1"/>
      <c r="D687" s="1"/>
      <c r="E687" s="31"/>
      <c r="F687" s="31"/>
      <c r="G687" s="31"/>
      <c r="H687" s="32"/>
      <c r="I687" s="32"/>
      <c r="J687" s="32"/>
      <c r="K687" s="31"/>
      <c r="L687" s="1"/>
      <c r="M687" s="30"/>
    </row>
    <row r="688" spans="1:13" x14ac:dyDescent="0.3">
      <c r="A688" s="1"/>
      <c r="B688" s="1"/>
      <c r="C688" s="1"/>
      <c r="D688" s="1"/>
      <c r="E688" s="31"/>
      <c r="F688" s="31"/>
      <c r="G688" s="31"/>
      <c r="H688" s="32"/>
      <c r="I688" s="32"/>
      <c r="J688" s="32"/>
      <c r="K688" s="31"/>
      <c r="L688" s="1"/>
      <c r="M688" s="30"/>
    </row>
    <row r="689" spans="1:13" x14ac:dyDescent="0.3">
      <c r="A689" s="1"/>
      <c r="B689" s="1"/>
      <c r="C689" s="1"/>
      <c r="D689" s="1"/>
      <c r="E689" s="31"/>
      <c r="F689" s="31"/>
      <c r="G689" s="31"/>
      <c r="H689" s="32"/>
      <c r="I689" s="32"/>
      <c r="J689" s="32"/>
      <c r="K689" s="31"/>
      <c r="L689" s="1"/>
      <c r="M689" s="30"/>
    </row>
    <row r="690" spans="1:13" x14ac:dyDescent="0.3">
      <c r="A690" s="1"/>
      <c r="B690" s="1"/>
      <c r="C690" s="1"/>
      <c r="D690" s="1"/>
      <c r="E690" s="31"/>
      <c r="F690" s="31"/>
      <c r="G690" s="31"/>
      <c r="H690" s="32"/>
      <c r="I690" s="32"/>
      <c r="J690" s="32"/>
      <c r="K690" s="31"/>
      <c r="L690" s="1"/>
      <c r="M690" s="30"/>
    </row>
    <row r="691" spans="1:13" x14ac:dyDescent="0.3">
      <c r="A691" s="1"/>
      <c r="B691" s="1"/>
      <c r="C691" s="1"/>
      <c r="D691" s="1"/>
      <c r="E691" s="31"/>
      <c r="F691" s="31"/>
      <c r="G691" s="31"/>
      <c r="H691" s="32"/>
      <c r="I691" s="32"/>
      <c r="J691" s="32"/>
      <c r="K691" s="31"/>
      <c r="L691" s="1"/>
      <c r="M691" s="30"/>
    </row>
    <row r="692" spans="1:13" x14ac:dyDescent="0.3">
      <c r="A692" s="1"/>
      <c r="B692" s="1"/>
      <c r="C692" s="1"/>
      <c r="D692" s="1"/>
      <c r="E692" s="31"/>
      <c r="F692" s="31"/>
      <c r="G692" s="31"/>
      <c r="H692" s="32"/>
      <c r="I692" s="32"/>
      <c r="J692" s="32"/>
      <c r="K692" s="31"/>
      <c r="L692" s="1"/>
      <c r="M692" s="30"/>
    </row>
    <row r="693" spans="1:13" x14ac:dyDescent="0.3">
      <c r="A693" s="1"/>
      <c r="B693" s="1"/>
      <c r="C693" s="1"/>
      <c r="D693" s="1"/>
      <c r="E693" s="31"/>
      <c r="F693" s="31"/>
      <c r="G693" s="31"/>
      <c r="H693" s="32"/>
      <c r="I693" s="32"/>
      <c r="J693" s="32"/>
      <c r="K693" s="31"/>
      <c r="L693" s="1"/>
      <c r="M693" s="30"/>
    </row>
    <row r="694" spans="1:13" x14ac:dyDescent="0.3">
      <c r="A694" s="1"/>
      <c r="B694" s="1"/>
      <c r="C694" s="1"/>
      <c r="D694" s="1"/>
      <c r="E694" s="31"/>
      <c r="F694" s="31"/>
      <c r="G694" s="31"/>
      <c r="H694" s="32"/>
      <c r="I694" s="32"/>
      <c r="J694" s="32"/>
      <c r="K694" s="31"/>
      <c r="L694" s="1"/>
      <c r="M694" s="30"/>
    </row>
    <row r="695" spans="1:13" x14ac:dyDescent="0.3">
      <c r="A695" s="1"/>
      <c r="B695" s="1"/>
      <c r="C695" s="1"/>
      <c r="D695" s="1"/>
      <c r="E695" s="31"/>
      <c r="F695" s="31"/>
      <c r="G695" s="31"/>
      <c r="H695" s="32"/>
      <c r="I695" s="32"/>
      <c r="J695" s="32"/>
      <c r="K695" s="31"/>
      <c r="L695" s="1"/>
      <c r="M695" s="30"/>
    </row>
    <row r="696" spans="1:13" x14ac:dyDescent="0.3">
      <c r="A696" s="1"/>
      <c r="B696" s="1"/>
      <c r="C696" s="1"/>
      <c r="D696" s="1"/>
      <c r="E696" s="31"/>
      <c r="F696" s="31"/>
      <c r="G696" s="31"/>
      <c r="H696" s="32"/>
      <c r="I696" s="32"/>
      <c r="J696" s="32"/>
      <c r="K696" s="31"/>
      <c r="L696" s="1"/>
      <c r="M696" s="30"/>
    </row>
    <row r="697" spans="1:13" x14ac:dyDescent="0.3">
      <c r="A697" s="1"/>
      <c r="B697" s="1"/>
      <c r="C697" s="1"/>
      <c r="D697" s="1"/>
      <c r="E697" s="31"/>
      <c r="F697" s="31"/>
      <c r="G697" s="31"/>
      <c r="H697" s="32"/>
      <c r="I697" s="32"/>
      <c r="J697" s="32"/>
      <c r="K697" s="31"/>
      <c r="L697" s="1"/>
      <c r="M697" s="30"/>
    </row>
    <row r="698" spans="1:13" x14ac:dyDescent="0.3">
      <c r="A698" s="1"/>
      <c r="B698" s="1"/>
      <c r="C698" s="1"/>
      <c r="D698" s="1"/>
      <c r="E698" s="31"/>
      <c r="F698" s="31"/>
      <c r="G698" s="31"/>
      <c r="H698" s="32"/>
      <c r="I698" s="32"/>
      <c r="J698" s="32"/>
      <c r="K698" s="31"/>
      <c r="L698" s="1"/>
      <c r="M698" s="30"/>
    </row>
    <row r="699" spans="1:13" x14ac:dyDescent="0.3">
      <c r="A699" s="1"/>
      <c r="B699" s="1"/>
      <c r="C699" s="1"/>
      <c r="D699" s="1"/>
      <c r="E699" s="31"/>
      <c r="F699" s="31"/>
      <c r="G699" s="31"/>
      <c r="H699" s="32"/>
      <c r="I699" s="32"/>
      <c r="J699" s="32"/>
      <c r="K699" s="31"/>
      <c r="L699" s="1"/>
      <c r="M699" s="30"/>
    </row>
    <row r="700" spans="1:13" x14ac:dyDescent="0.3">
      <c r="A700" s="1"/>
      <c r="B700" s="1"/>
      <c r="C700" s="1"/>
      <c r="D700" s="1"/>
      <c r="E700" s="31"/>
      <c r="F700" s="31"/>
      <c r="G700" s="31"/>
      <c r="H700" s="32"/>
      <c r="I700" s="32"/>
      <c r="J700" s="32"/>
      <c r="K700" s="31"/>
      <c r="L700" s="1"/>
      <c r="M700" s="30"/>
    </row>
    <row r="701" spans="1:13" x14ac:dyDescent="0.3">
      <c r="A701" s="1"/>
      <c r="B701" s="1"/>
      <c r="C701" s="1"/>
      <c r="D701" s="1"/>
      <c r="E701" s="31"/>
      <c r="F701" s="31"/>
      <c r="G701" s="31"/>
      <c r="H701" s="32"/>
      <c r="I701" s="32"/>
      <c r="J701" s="32"/>
      <c r="K701" s="31"/>
      <c r="L701" s="1"/>
      <c r="M701" s="30"/>
    </row>
    <row r="702" spans="1:13" x14ac:dyDescent="0.3">
      <c r="A702" s="1"/>
      <c r="B702" s="1"/>
      <c r="C702" s="1"/>
      <c r="D702" s="1"/>
      <c r="E702" s="31"/>
      <c r="F702" s="31"/>
      <c r="G702" s="31"/>
      <c r="H702" s="32"/>
      <c r="I702" s="32"/>
      <c r="J702" s="32"/>
      <c r="K702" s="31"/>
      <c r="L702" s="1"/>
      <c r="M702" s="30"/>
    </row>
    <row r="703" spans="1:13" x14ac:dyDescent="0.3">
      <c r="A703" s="1"/>
      <c r="B703" s="1"/>
      <c r="C703" s="1"/>
      <c r="D703" s="1"/>
      <c r="E703" s="31"/>
      <c r="F703" s="31"/>
      <c r="G703" s="31"/>
      <c r="H703" s="32"/>
      <c r="I703" s="32"/>
      <c r="J703" s="32"/>
      <c r="K703" s="31"/>
      <c r="L703" s="1"/>
      <c r="M703" s="30"/>
    </row>
    <row r="704" spans="1:13" x14ac:dyDescent="0.3">
      <c r="A704" s="1"/>
      <c r="B704" s="1"/>
      <c r="C704" s="1"/>
      <c r="D704" s="1"/>
      <c r="E704" s="31"/>
      <c r="F704" s="31"/>
      <c r="G704" s="31"/>
      <c r="H704" s="32"/>
      <c r="I704" s="32"/>
      <c r="J704" s="32"/>
      <c r="K704" s="31"/>
      <c r="L704" s="1"/>
      <c r="M704" s="30"/>
    </row>
    <row r="705" spans="1:13" x14ac:dyDescent="0.3">
      <c r="A705" s="1"/>
      <c r="B705" s="1"/>
      <c r="C705" s="1"/>
      <c r="D705" s="1"/>
      <c r="E705" s="31"/>
      <c r="F705" s="31"/>
      <c r="G705" s="31"/>
      <c r="H705" s="32"/>
      <c r="I705" s="32"/>
      <c r="J705" s="32"/>
      <c r="K705" s="31"/>
      <c r="L705" s="1"/>
      <c r="M705" s="30"/>
    </row>
    <row r="706" spans="1:13" x14ac:dyDescent="0.3">
      <c r="A706" s="1"/>
      <c r="B706" s="1"/>
      <c r="C706" s="1"/>
      <c r="D706" s="1"/>
      <c r="E706" s="31"/>
      <c r="F706" s="31"/>
      <c r="G706" s="31"/>
      <c r="H706" s="32"/>
      <c r="I706" s="32"/>
      <c r="J706" s="32"/>
      <c r="K706" s="31"/>
      <c r="L706" s="1"/>
      <c r="M706" s="30"/>
    </row>
    <row r="707" spans="1:13" x14ac:dyDescent="0.3">
      <c r="A707" s="1"/>
      <c r="B707" s="1"/>
      <c r="C707" s="1"/>
      <c r="D707" s="1"/>
      <c r="E707" s="31"/>
      <c r="F707" s="31"/>
      <c r="G707" s="31"/>
      <c r="H707" s="32"/>
      <c r="I707" s="32"/>
      <c r="J707" s="32"/>
      <c r="K707" s="31"/>
      <c r="L707" s="1"/>
      <c r="M707" s="30"/>
    </row>
    <row r="708" spans="1:13" x14ac:dyDescent="0.3">
      <c r="A708" s="1"/>
      <c r="B708" s="1"/>
      <c r="C708" s="1"/>
      <c r="D708" s="1"/>
      <c r="E708" s="31"/>
      <c r="F708" s="31"/>
      <c r="G708" s="31"/>
      <c r="H708" s="32"/>
      <c r="I708" s="32"/>
      <c r="J708" s="32"/>
      <c r="K708" s="31"/>
      <c r="L708" s="1"/>
      <c r="M708" s="30"/>
    </row>
    <row r="709" spans="1:13" x14ac:dyDescent="0.3">
      <c r="A709" s="1"/>
      <c r="B709" s="1"/>
      <c r="C709" s="1"/>
      <c r="D709" s="1"/>
      <c r="E709" s="31"/>
      <c r="F709" s="31"/>
      <c r="G709" s="31"/>
      <c r="H709" s="32"/>
      <c r="I709" s="32"/>
      <c r="J709" s="32"/>
      <c r="K709" s="31"/>
      <c r="L709" s="1"/>
      <c r="M709" s="30"/>
    </row>
    <row r="710" spans="1:13" x14ac:dyDescent="0.3">
      <c r="A710" s="1"/>
      <c r="B710" s="1"/>
      <c r="C710" s="1"/>
      <c r="D710" s="1"/>
      <c r="E710" s="31"/>
      <c r="F710" s="31"/>
      <c r="G710" s="31"/>
      <c r="H710" s="32"/>
      <c r="I710" s="32"/>
      <c r="J710" s="32"/>
      <c r="K710" s="31"/>
      <c r="L710" s="1"/>
      <c r="M710" s="30"/>
    </row>
    <row r="711" spans="1:13" x14ac:dyDescent="0.3">
      <c r="A711" s="1"/>
      <c r="B711" s="1"/>
      <c r="C711" s="1"/>
      <c r="D711" s="1"/>
      <c r="E711" s="31"/>
      <c r="F711" s="31"/>
      <c r="G711" s="31"/>
      <c r="H711" s="32"/>
      <c r="I711" s="32"/>
      <c r="J711" s="32"/>
      <c r="K711" s="31"/>
      <c r="L711" s="1"/>
      <c r="M711" s="30"/>
    </row>
    <row r="712" spans="1:13" x14ac:dyDescent="0.3">
      <c r="A712" s="1"/>
      <c r="B712" s="1"/>
      <c r="C712" s="1"/>
      <c r="D712" s="1"/>
      <c r="E712" s="31"/>
      <c r="F712" s="31"/>
      <c r="G712" s="31"/>
      <c r="H712" s="32"/>
      <c r="I712" s="32"/>
      <c r="J712" s="32"/>
      <c r="K712" s="31"/>
      <c r="L712" s="1"/>
      <c r="M712" s="30"/>
    </row>
    <row r="713" spans="1:13" x14ac:dyDescent="0.3">
      <c r="A713" s="1"/>
      <c r="B713" s="1"/>
      <c r="C713" s="1"/>
      <c r="D713" s="1"/>
      <c r="E713" s="31"/>
      <c r="F713" s="31"/>
      <c r="G713" s="31"/>
      <c r="H713" s="32"/>
      <c r="I713" s="32"/>
      <c r="J713" s="32"/>
      <c r="K713" s="31"/>
      <c r="L713" s="1"/>
      <c r="M713" s="30"/>
    </row>
    <row r="714" spans="1:13" x14ac:dyDescent="0.3">
      <c r="A714" s="1"/>
      <c r="B714" s="1"/>
      <c r="C714" s="1"/>
      <c r="D714" s="1"/>
      <c r="E714" s="31"/>
      <c r="F714" s="31"/>
      <c r="G714" s="31"/>
      <c r="H714" s="32"/>
      <c r="I714" s="32"/>
      <c r="J714" s="32"/>
      <c r="K714" s="31"/>
      <c r="L714" s="1"/>
      <c r="M714" s="30"/>
    </row>
    <row r="715" spans="1:13" x14ac:dyDescent="0.3">
      <c r="A715" s="1"/>
      <c r="B715" s="1"/>
      <c r="C715" s="1"/>
      <c r="D715" s="1"/>
      <c r="E715" s="31"/>
      <c r="F715" s="31"/>
      <c r="G715" s="31"/>
      <c r="H715" s="32"/>
      <c r="I715" s="32"/>
      <c r="J715" s="32"/>
      <c r="K715" s="31"/>
      <c r="L715" s="1"/>
      <c r="M715" s="30"/>
    </row>
    <row r="716" spans="1:13" x14ac:dyDescent="0.3">
      <c r="A716" s="1"/>
      <c r="B716" s="1"/>
      <c r="C716" s="1"/>
      <c r="D716" s="1"/>
      <c r="E716" s="31"/>
      <c r="F716" s="31"/>
      <c r="G716" s="31"/>
      <c r="H716" s="32"/>
      <c r="I716" s="32"/>
      <c r="J716" s="32"/>
      <c r="K716" s="31"/>
      <c r="L716" s="1"/>
      <c r="M716" s="30"/>
    </row>
    <row r="717" spans="1:13" x14ac:dyDescent="0.3">
      <c r="A717" s="1"/>
      <c r="B717" s="1"/>
      <c r="C717" s="1"/>
      <c r="D717" s="1"/>
      <c r="E717" s="31"/>
      <c r="F717" s="31"/>
      <c r="G717" s="31"/>
      <c r="H717" s="32"/>
      <c r="I717" s="32"/>
      <c r="J717" s="32"/>
      <c r="K717" s="31"/>
      <c r="L717" s="1"/>
      <c r="M717" s="30"/>
    </row>
    <row r="718" spans="1:13" x14ac:dyDescent="0.3">
      <c r="A718" s="1"/>
      <c r="B718" s="1"/>
      <c r="C718" s="1"/>
      <c r="D718" s="1"/>
      <c r="E718" s="31"/>
      <c r="F718" s="31"/>
      <c r="G718" s="31"/>
      <c r="H718" s="32"/>
      <c r="I718" s="32"/>
      <c r="J718" s="32"/>
      <c r="K718" s="31"/>
      <c r="L718" s="1"/>
      <c r="M718" s="30"/>
    </row>
    <row r="719" spans="1:13" x14ac:dyDescent="0.3">
      <c r="A719" s="1"/>
      <c r="B719" s="1"/>
      <c r="C719" s="1"/>
      <c r="D719" s="1"/>
      <c r="E719" s="31"/>
      <c r="F719" s="31"/>
      <c r="G719" s="31"/>
      <c r="H719" s="32"/>
      <c r="I719" s="32"/>
      <c r="J719" s="32"/>
      <c r="K719" s="31"/>
      <c r="L719" s="1"/>
      <c r="M719" s="30"/>
    </row>
    <row r="720" spans="1:13" x14ac:dyDescent="0.3">
      <c r="A720" s="1"/>
      <c r="B720" s="1"/>
      <c r="C720" s="1"/>
      <c r="D720" s="1"/>
      <c r="E720" s="31"/>
      <c r="F720" s="31"/>
      <c r="G720" s="31"/>
      <c r="H720" s="32"/>
      <c r="I720" s="32"/>
      <c r="J720" s="32"/>
      <c r="K720" s="31"/>
      <c r="L720" s="1"/>
      <c r="M720" s="30"/>
    </row>
    <row r="721" spans="1:13" x14ac:dyDescent="0.3">
      <c r="A721" s="1"/>
      <c r="B721" s="1"/>
      <c r="C721" s="1"/>
      <c r="D721" s="1"/>
      <c r="E721" s="31"/>
      <c r="F721" s="31"/>
      <c r="G721" s="31"/>
      <c r="H721" s="32"/>
      <c r="I721" s="32"/>
      <c r="J721" s="32"/>
      <c r="K721" s="31"/>
      <c r="L721" s="1"/>
      <c r="M721" s="30"/>
    </row>
    <row r="722" spans="1:13" x14ac:dyDescent="0.3">
      <c r="A722" s="1"/>
      <c r="B722" s="1"/>
      <c r="C722" s="1"/>
      <c r="D722" s="1"/>
      <c r="E722" s="31"/>
      <c r="F722" s="31"/>
      <c r="G722" s="31"/>
      <c r="H722" s="32"/>
      <c r="I722" s="32"/>
      <c r="J722" s="32"/>
      <c r="K722" s="31"/>
      <c r="L722" s="1"/>
      <c r="M722" s="30"/>
    </row>
    <row r="723" spans="1:13" x14ac:dyDescent="0.3">
      <c r="A723" s="1"/>
      <c r="B723" s="1"/>
      <c r="C723" s="1"/>
      <c r="D723" s="1"/>
      <c r="E723" s="31"/>
      <c r="F723" s="31"/>
      <c r="G723" s="31"/>
      <c r="H723" s="32"/>
      <c r="I723" s="32"/>
      <c r="J723" s="32"/>
      <c r="K723" s="31"/>
      <c r="L723" s="1"/>
      <c r="M723" s="30"/>
    </row>
    <row r="724" spans="1:13" x14ac:dyDescent="0.3">
      <c r="A724" s="1"/>
      <c r="B724" s="1"/>
      <c r="C724" s="1"/>
      <c r="D724" s="1"/>
      <c r="E724" s="31"/>
      <c r="F724" s="31"/>
      <c r="G724" s="31"/>
      <c r="H724" s="32"/>
      <c r="I724" s="32"/>
      <c r="J724" s="32"/>
      <c r="K724" s="31"/>
      <c r="L724" s="1"/>
      <c r="M724" s="30"/>
    </row>
    <row r="725" spans="1:13" x14ac:dyDescent="0.3">
      <c r="A725" s="1"/>
      <c r="B725" s="1"/>
      <c r="C725" s="1"/>
      <c r="D725" s="1"/>
      <c r="E725" s="31"/>
      <c r="F725" s="31"/>
      <c r="G725" s="31"/>
      <c r="H725" s="32"/>
      <c r="I725" s="32"/>
      <c r="J725" s="32"/>
      <c r="K725" s="31"/>
      <c r="L725" s="1"/>
      <c r="M725" s="30"/>
    </row>
    <row r="726" spans="1:13" x14ac:dyDescent="0.3">
      <c r="A726" s="1"/>
      <c r="B726" s="1"/>
      <c r="C726" s="1"/>
      <c r="D726" s="1"/>
      <c r="E726" s="31"/>
      <c r="F726" s="31"/>
      <c r="G726" s="31"/>
      <c r="H726" s="32"/>
      <c r="I726" s="32"/>
      <c r="J726" s="32"/>
      <c r="K726" s="31"/>
      <c r="L726" s="1"/>
      <c r="M726" s="30"/>
    </row>
    <row r="727" spans="1:13" x14ac:dyDescent="0.3">
      <c r="A727" s="1"/>
      <c r="B727" s="1"/>
      <c r="C727" s="1"/>
      <c r="D727" s="1"/>
      <c r="E727" s="31"/>
      <c r="F727" s="31"/>
      <c r="G727" s="31"/>
      <c r="H727" s="32"/>
      <c r="I727" s="32"/>
      <c r="J727" s="32"/>
      <c r="K727" s="31"/>
      <c r="L727" s="1"/>
      <c r="M727" s="30"/>
    </row>
    <row r="728" spans="1:13" x14ac:dyDescent="0.3">
      <c r="A728" s="1"/>
      <c r="B728" s="1"/>
      <c r="C728" s="1"/>
      <c r="D728" s="1"/>
      <c r="E728" s="31"/>
      <c r="F728" s="31"/>
      <c r="G728" s="31"/>
      <c r="H728" s="32"/>
      <c r="I728" s="32"/>
      <c r="J728" s="32"/>
      <c r="K728" s="31"/>
      <c r="L728" s="1"/>
      <c r="M728" s="30"/>
    </row>
  </sheetData>
  <autoFilter ref="A1:M265"/>
  <customSheetViews>
    <customSheetView guid="{77A25A80-DF0B-4F9F-BF5F-8AAE4D4FEDEF}" showAutoFilter="1">
      <pane ySplit="1" topLeftCell="A2" activePane="bottomLeft" state="frozen"/>
      <selection pane="bottomLeft" activeCell="A2" sqref="A2"/>
      <pageMargins left="0.7" right="0.7" top="0.75" bottom="0.75" header="0.3" footer="0.3"/>
      <autoFilter ref="A1:M218"/>
    </customSheetView>
    <customSheetView guid="{3FB0DCC5-CC5E-457B-B0D9-31FFF8455E52}" showAutoFilter="1" topLeftCell="B1">
      <pane ySplit="1" topLeftCell="A160" activePane="bottomLeft" state="frozen"/>
      <selection pane="bottomLeft" activeCell="M179" sqref="M179"/>
      <pageMargins left="0.7" right="0.7" top="0.75" bottom="0.75" header="0.3" footer="0.3"/>
      <autoFilter ref="A1:M26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5"/>
  <sheetViews>
    <sheetView workbookViewId="0">
      <pane ySplit="1" topLeftCell="A2" activePane="bottomLeft" state="frozen"/>
      <selection pane="bottomLeft"/>
    </sheetView>
  </sheetViews>
  <sheetFormatPr defaultColWidth="8.88671875" defaultRowHeight="15.05" x14ac:dyDescent="0.3"/>
  <cols>
    <col min="1" max="1" width="72.5546875" style="23" bestFit="1" customWidth="1"/>
    <col min="2" max="2" width="38" style="23" bestFit="1" customWidth="1"/>
    <col min="3" max="3" width="15.6640625" style="23" customWidth="1"/>
    <col min="4" max="4" width="22.5546875" style="23" customWidth="1"/>
    <col min="5" max="7" width="11" style="23" bestFit="1" customWidth="1"/>
    <col min="8" max="8" width="16" style="23" customWidth="1"/>
    <col min="9" max="9" width="15.44140625" style="23" customWidth="1"/>
    <col min="10" max="10" width="16.88671875" style="23" customWidth="1"/>
    <col min="11" max="11" width="12.6640625" style="25" bestFit="1" customWidth="1"/>
    <col min="12" max="12" width="12.6640625" style="23" bestFit="1" customWidth="1"/>
    <col min="13" max="13" width="15" style="23" bestFit="1" customWidth="1"/>
    <col min="14" max="16384" width="8.88671875" style="23"/>
  </cols>
  <sheetData>
    <row r="1" spans="1:13" ht="30.15" x14ac:dyDescent="0.3">
      <c r="A1" s="24" t="s">
        <v>0</v>
      </c>
      <c r="B1" s="26" t="s">
        <v>345</v>
      </c>
      <c r="C1" s="24" t="s">
        <v>1</v>
      </c>
      <c r="D1" s="24" t="s">
        <v>2</v>
      </c>
      <c r="E1" s="26" t="s">
        <v>361</v>
      </c>
      <c r="F1" s="26" t="s">
        <v>362</v>
      </c>
      <c r="G1" s="26" t="s">
        <v>363</v>
      </c>
      <c r="H1" s="24" t="s">
        <v>3</v>
      </c>
      <c r="I1" s="24" t="s">
        <v>4</v>
      </c>
      <c r="J1" s="24" t="s">
        <v>5</v>
      </c>
      <c r="K1" s="27" t="s">
        <v>364</v>
      </c>
      <c r="L1" s="26" t="s">
        <v>366</v>
      </c>
      <c r="M1" s="24" t="s">
        <v>7</v>
      </c>
    </row>
    <row r="2" spans="1:13" x14ac:dyDescent="0.3">
      <c r="A2" s="28" t="s">
        <v>457</v>
      </c>
      <c r="B2" s="28" t="s">
        <v>78</v>
      </c>
      <c r="C2" s="28" t="s">
        <v>25</v>
      </c>
      <c r="D2" s="28" t="s">
        <v>68</v>
      </c>
      <c r="E2" s="29">
        <v>42251</v>
      </c>
      <c r="F2" s="29">
        <v>42300</v>
      </c>
      <c r="G2" s="29">
        <v>42302</v>
      </c>
      <c r="H2" s="30">
        <v>22727204</v>
      </c>
      <c r="I2" s="30">
        <v>3134787</v>
      </c>
      <c r="J2" s="30">
        <v>19592417</v>
      </c>
      <c r="K2" s="29">
        <v>42436</v>
      </c>
      <c r="L2" s="29">
        <v>42661</v>
      </c>
      <c r="M2" s="30">
        <v>22727204</v>
      </c>
    </row>
    <row r="3" spans="1:13" ht="28.8" x14ac:dyDescent="0.3">
      <c r="A3" s="28" t="s">
        <v>458</v>
      </c>
      <c r="B3" s="28" t="s">
        <v>31</v>
      </c>
      <c r="C3" s="28" t="s">
        <v>32</v>
      </c>
      <c r="D3" s="28" t="s">
        <v>31</v>
      </c>
      <c r="E3" s="29">
        <v>42384</v>
      </c>
      <c r="F3" s="29">
        <v>42578</v>
      </c>
      <c r="G3" s="29">
        <v>42588</v>
      </c>
      <c r="H3" s="30">
        <v>3262021</v>
      </c>
      <c r="I3" s="30">
        <v>449934</v>
      </c>
      <c r="J3" s="30">
        <v>2812087</v>
      </c>
      <c r="K3" s="29">
        <v>42769</v>
      </c>
      <c r="L3" s="31">
        <v>43299</v>
      </c>
      <c r="M3" s="34">
        <v>2902201.72</v>
      </c>
    </row>
    <row r="4" spans="1:13" x14ac:dyDescent="0.3">
      <c r="A4" s="28" t="s">
        <v>459</v>
      </c>
      <c r="B4" s="28" t="s">
        <v>12</v>
      </c>
      <c r="C4" s="28" t="s">
        <v>13</v>
      </c>
      <c r="D4" s="28" t="s">
        <v>13</v>
      </c>
      <c r="E4" s="29">
        <v>42396</v>
      </c>
      <c r="F4" s="29">
        <v>42467</v>
      </c>
      <c r="G4" s="29">
        <v>42469</v>
      </c>
      <c r="H4" s="30">
        <v>1662155</v>
      </c>
      <c r="I4" s="30">
        <v>229263</v>
      </c>
      <c r="J4" s="30">
        <v>1432892</v>
      </c>
      <c r="K4" s="29">
        <v>42564</v>
      </c>
      <c r="L4" s="29">
        <v>42626</v>
      </c>
      <c r="M4" s="30">
        <v>1662155</v>
      </c>
    </row>
    <row r="5" spans="1:13" x14ac:dyDescent="0.3">
      <c r="A5" s="28" t="s">
        <v>79</v>
      </c>
      <c r="B5" s="28" t="s">
        <v>78</v>
      </c>
      <c r="C5" s="28" t="s">
        <v>25</v>
      </c>
      <c r="D5" s="28" t="s">
        <v>68</v>
      </c>
      <c r="E5" s="29">
        <v>42422</v>
      </c>
      <c r="F5" s="29">
        <v>42468</v>
      </c>
      <c r="G5" s="29">
        <v>42470</v>
      </c>
      <c r="H5" s="30">
        <v>2501946</v>
      </c>
      <c r="I5" s="30">
        <v>345096</v>
      </c>
      <c r="J5" s="30">
        <v>2156850</v>
      </c>
      <c r="K5" s="29">
        <v>42577</v>
      </c>
      <c r="L5" s="29">
        <v>42625</v>
      </c>
      <c r="M5" s="30">
        <v>2501946</v>
      </c>
    </row>
    <row r="6" spans="1:13" x14ac:dyDescent="0.3">
      <c r="A6" s="28" t="s">
        <v>460</v>
      </c>
      <c r="B6" s="28" t="s">
        <v>78</v>
      </c>
      <c r="C6" s="28" t="s">
        <v>25</v>
      </c>
      <c r="D6" s="28" t="s">
        <v>68</v>
      </c>
      <c r="E6" s="29">
        <v>42475</v>
      </c>
      <c r="F6" s="29">
        <v>42523</v>
      </c>
      <c r="G6" s="29">
        <v>42526</v>
      </c>
      <c r="H6" s="30">
        <v>1895770</v>
      </c>
      <c r="I6" s="30">
        <v>261486</v>
      </c>
      <c r="J6" s="30">
        <v>1634284</v>
      </c>
      <c r="K6" s="29">
        <v>42682</v>
      </c>
      <c r="L6" s="29">
        <v>42914</v>
      </c>
      <c r="M6" s="30">
        <v>1895770</v>
      </c>
    </row>
    <row r="7" spans="1:13" x14ac:dyDescent="0.3">
      <c r="A7" s="28" t="s">
        <v>461</v>
      </c>
      <c r="B7" s="28" t="s">
        <v>12</v>
      </c>
      <c r="C7" s="28" t="s">
        <v>13</v>
      </c>
      <c r="D7" s="28" t="s">
        <v>12</v>
      </c>
      <c r="E7" s="29">
        <v>42573</v>
      </c>
      <c r="F7" s="29">
        <v>42931</v>
      </c>
      <c r="G7" s="29">
        <v>42952</v>
      </c>
      <c r="H7" s="30">
        <v>530300</v>
      </c>
      <c r="I7" s="30">
        <v>73145</v>
      </c>
      <c r="J7" s="30">
        <v>457155</v>
      </c>
      <c r="K7" s="29">
        <v>43046</v>
      </c>
      <c r="L7" s="31">
        <v>43210</v>
      </c>
      <c r="M7" s="30">
        <f>H7</f>
        <v>530300</v>
      </c>
    </row>
    <row r="8" spans="1:13" x14ac:dyDescent="0.3">
      <c r="A8" s="28" t="s">
        <v>462</v>
      </c>
      <c r="B8" s="28" t="s">
        <v>12</v>
      </c>
      <c r="C8" s="28" t="s">
        <v>13</v>
      </c>
      <c r="D8" s="28" t="s">
        <v>12</v>
      </c>
      <c r="E8" s="29">
        <v>42573</v>
      </c>
      <c r="F8" s="29">
        <v>42817</v>
      </c>
      <c r="G8" s="29">
        <v>42840</v>
      </c>
      <c r="H8" s="30">
        <v>725650</v>
      </c>
      <c r="I8" s="30">
        <v>100090</v>
      </c>
      <c r="J8" s="30">
        <v>625560</v>
      </c>
      <c r="K8" s="29">
        <v>42921</v>
      </c>
      <c r="L8" s="29">
        <v>42975</v>
      </c>
      <c r="M8" s="30">
        <v>725650</v>
      </c>
    </row>
    <row r="9" spans="1:13" x14ac:dyDescent="0.3">
      <c r="A9" s="28" t="s">
        <v>463</v>
      </c>
      <c r="B9" s="28" t="s">
        <v>12</v>
      </c>
      <c r="C9" s="28" t="s">
        <v>13</v>
      </c>
      <c r="D9" s="28" t="s">
        <v>12</v>
      </c>
      <c r="E9" s="29">
        <v>42573</v>
      </c>
      <c r="F9" s="29">
        <v>42689</v>
      </c>
      <c r="G9" s="29">
        <v>42714</v>
      </c>
      <c r="H9" s="30">
        <v>1421892</v>
      </c>
      <c r="I9" s="30">
        <v>196124</v>
      </c>
      <c r="J9" s="30">
        <v>1225768</v>
      </c>
      <c r="K9" s="29">
        <v>42807</v>
      </c>
      <c r="L9" s="29">
        <v>42930</v>
      </c>
      <c r="M9" s="30">
        <v>1383989.84</v>
      </c>
    </row>
    <row r="10" spans="1:13" x14ac:dyDescent="0.3">
      <c r="A10" s="28" t="s">
        <v>464</v>
      </c>
      <c r="B10" s="28" t="s">
        <v>78</v>
      </c>
      <c r="C10" s="28" t="s">
        <v>25</v>
      </c>
      <c r="D10" s="28" t="s">
        <v>68</v>
      </c>
      <c r="E10" s="29">
        <v>42611</v>
      </c>
      <c r="F10" s="29">
        <v>42664</v>
      </c>
      <c r="G10" s="29">
        <v>42666</v>
      </c>
      <c r="H10" s="30">
        <v>26027001</v>
      </c>
      <c r="I10" s="30">
        <v>3589932</v>
      </c>
      <c r="J10" s="30">
        <v>22437069</v>
      </c>
      <c r="K10" s="29">
        <v>42801</v>
      </c>
      <c r="L10" s="29">
        <v>42922</v>
      </c>
      <c r="M10" s="30">
        <v>26027001</v>
      </c>
    </row>
    <row r="11" spans="1:13" x14ac:dyDescent="0.3">
      <c r="A11" s="28" t="s">
        <v>156</v>
      </c>
      <c r="B11" s="28" t="s">
        <v>157</v>
      </c>
      <c r="C11" s="28" t="s">
        <v>32</v>
      </c>
      <c r="D11" s="28" t="s">
        <v>158</v>
      </c>
      <c r="E11" s="29">
        <v>42635</v>
      </c>
      <c r="F11" s="29">
        <v>42771</v>
      </c>
      <c r="G11" s="29">
        <v>42771</v>
      </c>
      <c r="H11" s="30">
        <v>25417745</v>
      </c>
      <c r="I11" s="30">
        <v>3505896</v>
      </c>
      <c r="J11" s="30">
        <v>21911849</v>
      </c>
      <c r="K11" s="29">
        <v>42915</v>
      </c>
      <c r="L11" s="31">
        <v>43081</v>
      </c>
      <c r="M11" s="30">
        <v>25417745</v>
      </c>
    </row>
    <row r="12" spans="1:13" x14ac:dyDescent="0.3">
      <c r="A12" s="28" t="s">
        <v>465</v>
      </c>
      <c r="B12" s="28" t="s">
        <v>89</v>
      </c>
      <c r="C12" s="28" t="s">
        <v>9</v>
      </c>
      <c r="D12" s="28" t="s">
        <v>10</v>
      </c>
      <c r="E12" s="29">
        <v>42636</v>
      </c>
      <c r="F12" s="29">
        <v>42825</v>
      </c>
      <c r="G12" s="29">
        <v>42827</v>
      </c>
      <c r="H12" s="30">
        <v>2145621</v>
      </c>
      <c r="I12" s="30">
        <v>295948</v>
      </c>
      <c r="J12" s="30">
        <v>1849673</v>
      </c>
      <c r="K12" s="29">
        <v>43028</v>
      </c>
      <c r="L12" s="31">
        <v>43578</v>
      </c>
      <c r="M12" s="30">
        <v>1702550.69</v>
      </c>
    </row>
    <row r="13" spans="1:13" x14ac:dyDescent="0.3">
      <c r="A13" s="28" t="s">
        <v>466</v>
      </c>
      <c r="B13" s="28" t="s">
        <v>89</v>
      </c>
      <c r="C13" s="28" t="s">
        <v>9</v>
      </c>
      <c r="D13" s="28" t="s">
        <v>10</v>
      </c>
      <c r="E13" s="29">
        <v>42636</v>
      </c>
      <c r="F13" s="29">
        <v>42685</v>
      </c>
      <c r="G13" s="29">
        <v>42687</v>
      </c>
      <c r="H13" s="30">
        <v>2056100</v>
      </c>
      <c r="I13" s="30">
        <v>283600</v>
      </c>
      <c r="J13" s="30">
        <v>1772500</v>
      </c>
      <c r="K13" s="29">
        <v>42781</v>
      </c>
      <c r="L13" s="29">
        <v>42930</v>
      </c>
      <c r="M13" s="30">
        <v>2056100</v>
      </c>
    </row>
    <row r="14" spans="1:13" x14ac:dyDescent="0.3">
      <c r="A14" s="28" t="s">
        <v>467</v>
      </c>
      <c r="B14" s="28" t="s">
        <v>12</v>
      </c>
      <c r="C14" s="28" t="s">
        <v>13</v>
      </c>
      <c r="D14" s="28" t="s">
        <v>12</v>
      </c>
      <c r="E14" s="29">
        <v>42760</v>
      </c>
      <c r="F14" s="29">
        <v>42831</v>
      </c>
      <c r="G14" s="29">
        <v>42834</v>
      </c>
      <c r="H14" s="30">
        <v>3696211</v>
      </c>
      <c r="I14" s="30">
        <v>509823</v>
      </c>
      <c r="J14" s="30">
        <v>3186388</v>
      </c>
      <c r="K14" s="29">
        <v>42888</v>
      </c>
      <c r="L14" s="29">
        <v>42998</v>
      </c>
      <c r="M14" s="30">
        <v>3696211</v>
      </c>
    </row>
    <row r="15" spans="1:13" x14ac:dyDescent="0.3">
      <c r="A15" s="28" t="s">
        <v>468</v>
      </c>
      <c r="B15" s="28" t="s">
        <v>78</v>
      </c>
      <c r="C15" s="28" t="s">
        <v>25</v>
      </c>
      <c r="D15" s="28" t="s">
        <v>68</v>
      </c>
      <c r="E15" s="29">
        <v>42783</v>
      </c>
      <c r="F15" s="29">
        <v>42846</v>
      </c>
      <c r="G15" s="29">
        <v>42848</v>
      </c>
      <c r="H15" s="30">
        <v>4370151</v>
      </c>
      <c r="I15" s="30">
        <v>602780</v>
      </c>
      <c r="J15" s="30">
        <v>3767371</v>
      </c>
      <c r="K15" s="29">
        <v>42972</v>
      </c>
      <c r="L15" s="29">
        <v>42998</v>
      </c>
      <c r="M15" s="30">
        <v>4370151</v>
      </c>
    </row>
    <row r="16" spans="1:13" x14ac:dyDescent="0.3">
      <c r="A16" s="28" t="s">
        <v>469</v>
      </c>
      <c r="B16" s="28" t="s">
        <v>12</v>
      </c>
      <c r="C16" s="28" t="s">
        <v>13</v>
      </c>
      <c r="D16" s="28" t="s">
        <v>12</v>
      </c>
      <c r="E16" s="29">
        <v>42971</v>
      </c>
      <c r="F16" s="29">
        <v>43189</v>
      </c>
      <c r="G16" s="29">
        <v>43211</v>
      </c>
      <c r="H16" s="30">
        <v>638586</v>
      </c>
      <c r="I16" s="30">
        <v>88081</v>
      </c>
      <c r="J16" s="30">
        <v>550505</v>
      </c>
      <c r="K16" s="31">
        <v>43278</v>
      </c>
      <c r="L16" s="31">
        <v>43353</v>
      </c>
      <c r="M16" s="30">
        <f>H16</f>
        <v>638586</v>
      </c>
    </row>
    <row r="17" spans="1:13" x14ac:dyDescent="0.3">
      <c r="A17" s="28" t="s">
        <v>470</v>
      </c>
      <c r="B17" s="28" t="s">
        <v>12</v>
      </c>
      <c r="C17" s="28" t="s">
        <v>13</v>
      </c>
      <c r="D17" s="28" t="s">
        <v>12</v>
      </c>
      <c r="E17" s="29">
        <v>42971</v>
      </c>
      <c r="F17" s="29">
        <v>43054</v>
      </c>
      <c r="G17" s="29">
        <v>43079</v>
      </c>
      <c r="H17" s="30">
        <v>1653868</v>
      </c>
      <c r="I17" s="30">
        <v>228120</v>
      </c>
      <c r="J17" s="30">
        <v>1425748</v>
      </c>
      <c r="K17" s="31">
        <v>43194</v>
      </c>
      <c r="L17" s="31">
        <v>43347</v>
      </c>
      <c r="M17" s="30">
        <f>H17</f>
        <v>1653868</v>
      </c>
    </row>
    <row r="18" spans="1:13" x14ac:dyDescent="0.3">
      <c r="A18" s="28" t="s">
        <v>471</v>
      </c>
      <c r="B18" s="28" t="s">
        <v>12</v>
      </c>
      <c r="C18" s="28" t="s">
        <v>13</v>
      </c>
      <c r="D18" s="28" t="s">
        <v>12</v>
      </c>
      <c r="E18" s="29">
        <v>42971</v>
      </c>
      <c r="F18" s="29">
        <v>43297</v>
      </c>
      <c r="G18" s="29">
        <v>43317</v>
      </c>
      <c r="H18" s="30">
        <v>597851</v>
      </c>
      <c r="I18" s="30">
        <v>82463</v>
      </c>
      <c r="J18" s="30">
        <v>515388</v>
      </c>
      <c r="K18" s="31">
        <v>43392</v>
      </c>
      <c r="L18" s="31">
        <v>43495</v>
      </c>
      <c r="M18" s="30">
        <f>H18</f>
        <v>597851</v>
      </c>
    </row>
    <row r="19" spans="1:13" x14ac:dyDescent="0.3">
      <c r="A19" s="28" t="s">
        <v>472</v>
      </c>
      <c r="B19" s="28" t="s">
        <v>78</v>
      </c>
      <c r="C19" s="28" t="s">
        <v>25</v>
      </c>
      <c r="D19" s="28" t="s">
        <v>68</v>
      </c>
      <c r="E19" s="29">
        <v>42978</v>
      </c>
      <c r="F19" s="29">
        <v>43028</v>
      </c>
      <c r="G19" s="29">
        <v>43030</v>
      </c>
      <c r="H19" s="30">
        <v>27162876</v>
      </c>
      <c r="I19" s="30">
        <v>3746604</v>
      </c>
      <c r="J19" s="30">
        <v>23416272</v>
      </c>
      <c r="K19" s="31">
        <v>43238</v>
      </c>
      <c r="L19" s="31">
        <v>43378</v>
      </c>
      <c r="M19" s="30">
        <f>H19</f>
        <v>27162876</v>
      </c>
    </row>
    <row r="20" spans="1:13" x14ac:dyDescent="0.3">
      <c r="A20" s="1" t="s">
        <v>473</v>
      </c>
      <c r="B20" s="1" t="s">
        <v>12</v>
      </c>
      <c r="C20" s="1" t="s">
        <v>13</v>
      </c>
      <c r="D20" s="1" t="s">
        <v>12</v>
      </c>
      <c r="E20" s="31">
        <v>43066</v>
      </c>
      <c r="F20" s="31">
        <v>43195</v>
      </c>
      <c r="G20" s="31">
        <v>43198</v>
      </c>
      <c r="H20" s="32">
        <f>I20+J20</f>
        <v>2657449.44</v>
      </c>
      <c r="I20" s="32">
        <v>366544.75</v>
      </c>
      <c r="J20" s="32">
        <v>2290904.69</v>
      </c>
      <c r="K20" s="31">
        <v>43319</v>
      </c>
      <c r="L20" s="31">
        <v>43360</v>
      </c>
      <c r="M20" s="30">
        <f>H20</f>
        <v>2657449.44</v>
      </c>
    </row>
    <row r="21" spans="1:13" x14ac:dyDescent="0.3">
      <c r="A21" s="1" t="s">
        <v>396</v>
      </c>
      <c r="B21" s="1" t="s">
        <v>400</v>
      </c>
      <c r="C21" s="1" t="s">
        <v>40</v>
      </c>
      <c r="D21" s="1" t="s">
        <v>39</v>
      </c>
      <c r="E21" s="31">
        <v>43132</v>
      </c>
      <c r="F21" s="31">
        <v>43188</v>
      </c>
      <c r="G21" s="31">
        <v>43192</v>
      </c>
      <c r="H21" s="32">
        <v>13432385</v>
      </c>
      <c r="I21" s="32">
        <v>1852743</v>
      </c>
      <c r="J21" s="32">
        <v>11579642</v>
      </c>
      <c r="K21" s="31">
        <v>43372</v>
      </c>
      <c r="L21" s="1"/>
      <c r="M21" s="30">
        <v>0</v>
      </c>
    </row>
    <row r="22" spans="1:13" x14ac:dyDescent="0.3">
      <c r="A22" s="1" t="s">
        <v>381</v>
      </c>
      <c r="B22" s="1" t="s">
        <v>78</v>
      </c>
      <c r="C22" s="1" t="s">
        <v>25</v>
      </c>
      <c r="D22" s="1" t="s">
        <v>68</v>
      </c>
      <c r="E22" s="31">
        <v>43165</v>
      </c>
      <c r="F22" s="31">
        <v>43210</v>
      </c>
      <c r="G22" s="31">
        <v>43212</v>
      </c>
      <c r="H22" s="32">
        <v>5844795</v>
      </c>
      <c r="I22" s="32">
        <v>806179</v>
      </c>
      <c r="J22" s="32">
        <v>5038616</v>
      </c>
      <c r="K22" s="31">
        <v>43325</v>
      </c>
      <c r="L22" s="31">
        <v>43560</v>
      </c>
      <c r="M22" s="30">
        <v>5811305.9400000004</v>
      </c>
    </row>
    <row r="23" spans="1:13" x14ac:dyDescent="0.3">
      <c r="A23" s="1" t="s">
        <v>456</v>
      </c>
      <c r="B23" s="1" t="s">
        <v>12</v>
      </c>
      <c r="C23" s="1" t="s">
        <v>13</v>
      </c>
      <c r="D23" s="1" t="s">
        <v>12</v>
      </c>
      <c r="E23" s="31">
        <v>43341</v>
      </c>
      <c r="F23" s="31">
        <v>43418</v>
      </c>
      <c r="G23" s="31">
        <v>43443</v>
      </c>
      <c r="H23" s="32">
        <f>I23+J23</f>
        <v>1544247</v>
      </c>
      <c r="I23" s="32">
        <v>213000</v>
      </c>
      <c r="J23" s="32">
        <v>1331247</v>
      </c>
      <c r="M23" s="30">
        <v>0</v>
      </c>
    </row>
    <row r="24" spans="1:13" x14ac:dyDescent="0.3">
      <c r="A24" s="1" t="s">
        <v>474</v>
      </c>
      <c r="B24" s="1" t="s">
        <v>12</v>
      </c>
      <c r="C24" s="1" t="s">
        <v>13</v>
      </c>
      <c r="D24" s="1" t="s">
        <v>12</v>
      </c>
      <c r="E24" s="31">
        <v>43341</v>
      </c>
      <c r="F24" s="31">
        <v>43551</v>
      </c>
      <c r="G24" s="31">
        <v>43575</v>
      </c>
      <c r="H24" s="32">
        <f t="shared" ref="H24:H26" si="0">I24+J24</f>
        <v>483278</v>
      </c>
      <c r="I24" s="32">
        <v>66659</v>
      </c>
      <c r="J24" s="32">
        <v>416619</v>
      </c>
      <c r="M24" s="30">
        <v>0</v>
      </c>
    </row>
    <row r="25" spans="1:13" x14ac:dyDescent="0.3">
      <c r="A25" s="1" t="s">
        <v>475</v>
      </c>
      <c r="B25" s="1" t="s">
        <v>12</v>
      </c>
      <c r="C25" s="1" t="s">
        <v>13</v>
      </c>
      <c r="D25" s="1" t="s">
        <v>12</v>
      </c>
      <c r="E25" s="31">
        <v>43341</v>
      </c>
      <c r="F25" s="31">
        <v>43660</v>
      </c>
      <c r="G25" s="31">
        <v>43681</v>
      </c>
      <c r="H25" s="32">
        <f t="shared" si="0"/>
        <v>601463</v>
      </c>
      <c r="I25" s="32">
        <v>82960</v>
      </c>
      <c r="J25" s="32">
        <v>518503</v>
      </c>
      <c r="M25" s="30">
        <v>0</v>
      </c>
    </row>
    <row r="26" spans="1:13" x14ac:dyDescent="0.3">
      <c r="A26" s="1" t="s">
        <v>495</v>
      </c>
      <c r="B26" s="1" t="s">
        <v>12</v>
      </c>
      <c r="C26" s="1" t="s">
        <v>13</v>
      </c>
      <c r="D26" s="1" t="s">
        <v>12</v>
      </c>
      <c r="E26" s="31">
        <v>43434</v>
      </c>
      <c r="F26" s="31">
        <v>43552</v>
      </c>
      <c r="G26" s="31">
        <v>43555</v>
      </c>
      <c r="H26" s="32">
        <f t="shared" si="0"/>
        <v>4134376</v>
      </c>
      <c r="I26" s="32">
        <v>570259</v>
      </c>
      <c r="J26" s="32">
        <v>3564117</v>
      </c>
      <c r="M26" s="30">
        <v>0</v>
      </c>
    </row>
    <row r="27" spans="1:13" x14ac:dyDescent="0.3">
      <c r="A27" s="1"/>
      <c r="B27" s="1"/>
      <c r="C27" s="1"/>
      <c r="D27" s="1"/>
      <c r="E27" s="31"/>
      <c r="F27" s="31"/>
      <c r="G27" s="31"/>
      <c r="I27" s="32"/>
      <c r="J27" s="32"/>
      <c r="M27" s="30"/>
    </row>
    <row r="28" spans="1:13" x14ac:dyDescent="0.3">
      <c r="A28" s="1"/>
      <c r="B28" s="1"/>
      <c r="C28" s="1"/>
      <c r="D28" s="1"/>
      <c r="E28" s="31"/>
      <c r="F28" s="31"/>
      <c r="G28" s="31"/>
      <c r="I28" s="32"/>
      <c r="J28" s="32"/>
      <c r="M28" s="30"/>
    </row>
    <row r="29" spans="1:13" x14ac:dyDescent="0.3">
      <c r="A29" s="1"/>
      <c r="B29" s="1"/>
      <c r="C29" s="1"/>
      <c r="D29" s="1"/>
      <c r="E29" s="31"/>
      <c r="F29" s="31"/>
      <c r="G29" s="31"/>
      <c r="I29" s="32"/>
      <c r="J29" s="32"/>
      <c r="M29" s="30"/>
    </row>
    <row r="30" spans="1:13" x14ac:dyDescent="0.3">
      <c r="A30" s="1"/>
      <c r="B30" s="1"/>
      <c r="C30" s="1"/>
      <c r="D30" s="1"/>
      <c r="E30" s="31"/>
      <c r="F30" s="31"/>
      <c r="G30" s="31"/>
      <c r="I30" s="32"/>
      <c r="J30" s="32"/>
      <c r="M30" s="30"/>
    </row>
    <row r="31" spans="1:13" x14ac:dyDescent="0.3">
      <c r="A31" s="1"/>
      <c r="B31" s="1"/>
      <c r="C31" s="1"/>
      <c r="D31" s="1"/>
      <c r="E31" s="31"/>
      <c r="F31" s="31"/>
      <c r="G31" s="31"/>
      <c r="I31" s="32"/>
      <c r="J31" s="32"/>
      <c r="M31" s="30"/>
    </row>
    <row r="32" spans="1:13" x14ac:dyDescent="0.3">
      <c r="A32" s="1"/>
      <c r="B32" s="1"/>
      <c r="C32" s="1"/>
      <c r="D32" s="1"/>
      <c r="E32" s="31"/>
      <c r="F32" s="31"/>
      <c r="G32" s="31"/>
      <c r="I32" s="32"/>
      <c r="J32" s="32"/>
      <c r="M32" s="30"/>
    </row>
    <row r="33" spans="1:13" x14ac:dyDescent="0.3">
      <c r="A33" s="1"/>
      <c r="B33" s="1"/>
      <c r="C33" s="1"/>
      <c r="D33" s="1"/>
      <c r="E33" s="31"/>
      <c r="F33" s="31"/>
      <c r="G33" s="31"/>
      <c r="I33" s="32"/>
      <c r="J33" s="32"/>
      <c r="M33" s="30"/>
    </row>
    <row r="34" spans="1:13" x14ac:dyDescent="0.3">
      <c r="A34" s="1"/>
      <c r="B34" s="1"/>
      <c r="C34" s="1"/>
      <c r="D34" s="1"/>
      <c r="E34" s="31"/>
      <c r="F34" s="31"/>
      <c r="G34" s="31"/>
      <c r="I34" s="32"/>
      <c r="J34" s="32"/>
      <c r="M34" s="30"/>
    </row>
    <row r="35" spans="1:13" x14ac:dyDescent="0.3">
      <c r="A35" s="1"/>
      <c r="B35" s="1"/>
      <c r="C35" s="1"/>
      <c r="D35" s="1"/>
      <c r="E35" s="31"/>
      <c r="F35" s="31"/>
      <c r="G35" s="31"/>
      <c r="I35" s="32"/>
      <c r="J35" s="32"/>
      <c r="M35" s="30"/>
    </row>
    <row r="36" spans="1:13" x14ac:dyDescent="0.3">
      <c r="A36" s="1"/>
      <c r="B36" s="1"/>
      <c r="C36" s="1"/>
      <c r="D36" s="1"/>
      <c r="E36" s="31"/>
      <c r="F36" s="31"/>
      <c r="G36" s="31"/>
      <c r="I36" s="32"/>
      <c r="J36" s="32"/>
      <c r="M36" s="30"/>
    </row>
    <row r="37" spans="1:13" x14ac:dyDescent="0.3">
      <c r="A37" s="1"/>
      <c r="B37" s="1"/>
      <c r="C37" s="1"/>
      <c r="D37" s="1"/>
      <c r="E37" s="31"/>
      <c r="F37" s="31"/>
      <c r="G37" s="31"/>
      <c r="I37" s="32"/>
      <c r="J37" s="32"/>
      <c r="M37" s="30"/>
    </row>
    <row r="38" spans="1:13" x14ac:dyDescent="0.3">
      <c r="A38" s="1"/>
      <c r="B38" s="1"/>
      <c r="C38" s="1"/>
      <c r="D38" s="1"/>
      <c r="E38" s="31"/>
      <c r="F38" s="31"/>
      <c r="G38" s="31"/>
      <c r="I38" s="32"/>
      <c r="J38" s="32"/>
      <c r="M38" s="30"/>
    </row>
    <row r="39" spans="1:13" x14ac:dyDescent="0.3">
      <c r="A39" s="1"/>
      <c r="B39" s="1"/>
      <c r="C39" s="1"/>
      <c r="D39" s="1"/>
      <c r="E39" s="31"/>
      <c r="F39" s="31"/>
      <c r="G39" s="31"/>
      <c r="I39" s="32"/>
      <c r="J39" s="32"/>
      <c r="M39" s="30"/>
    </row>
    <row r="40" spans="1:13" x14ac:dyDescent="0.3">
      <c r="A40" s="1"/>
      <c r="B40" s="1"/>
      <c r="C40" s="1"/>
      <c r="D40" s="1"/>
      <c r="E40" s="31"/>
      <c r="F40" s="31"/>
      <c r="G40" s="31"/>
      <c r="I40" s="32"/>
      <c r="J40" s="32"/>
      <c r="M40" s="30"/>
    </row>
    <row r="41" spans="1:13" x14ac:dyDescent="0.3">
      <c r="A41" s="1"/>
      <c r="B41" s="1"/>
      <c r="C41" s="1"/>
      <c r="D41" s="1"/>
      <c r="E41" s="31"/>
      <c r="F41" s="31"/>
      <c r="G41" s="31"/>
      <c r="I41" s="32"/>
      <c r="J41" s="32"/>
      <c r="M41" s="30"/>
    </row>
    <row r="42" spans="1:13" x14ac:dyDescent="0.3">
      <c r="A42" s="1"/>
      <c r="B42" s="1"/>
      <c r="C42" s="1"/>
      <c r="D42" s="1"/>
      <c r="E42" s="31"/>
      <c r="F42" s="31"/>
      <c r="G42" s="31"/>
      <c r="I42" s="32"/>
      <c r="J42" s="32"/>
      <c r="M42" s="30"/>
    </row>
    <row r="43" spans="1:13" x14ac:dyDescent="0.3">
      <c r="A43" s="1"/>
      <c r="B43" s="1"/>
      <c r="C43" s="1"/>
      <c r="D43" s="1"/>
      <c r="E43" s="31"/>
      <c r="F43" s="31"/>
      <c r="G43" s="31"/>
      <c r="I43" s="32"/>
      <c r="J43" s="32"/>
      <c r="M43" s="30"/>
    </row>
    <row r="44" spans="1:13" x14ac:dyDescent="0.3">
      <c r="A44" s="1"/>
      <c r="B44" s="1"/>
      <c r="C44" s="1"/>
      <c r="D44" s="1"/>
      <c r="E44" s="31"/>
      <c r="F44" s="31"/>
      <c r="G44" s="31"/>
      <c r="I44" s="32"/>
      <c r="J44" s="32"/>
      <c r="M44" s="30"/>
    </row>
    <row r="45" spans="1:13" x14ac:dyDescent="0.3">
      <c r="A45" s="1"/>
      <c r="B45" s="1"/>
      <c r="C45" s="1"/>
      <c r="D45" s="1"/>
      <c r="E45" s="31"/>
      <c r="F45" s="31"/>
      <c r="G45" s="31"/>
      <c r="I45" s="32"/>
      <c r="J45" s="32"/>
      <c r="M45" s="30"/>
    </row>
    <row r="46" spans="1:13" x14ac:dyDescent="0.3">
      <c r="A46" s="1"/>
      <c r="B46" s="1"/>
      <c r="C46" s="1"/>
      <c r="D46" s="1"/>
      <c r="E46" s="31"/>
      <c r="F46" s="31"/>
      <c r="G46" s="31"/>
      <c r="I46" s="32"/>
      <c r="J46" s="32"/>
      <c r="M46" s="30"/>
    </row>
    <row r="47" spans="1:13" x14ac:dyDescent="0.3">
      <c r="A47" s="1"/>
      <c r="B47" s="1"/>
      <c r="C47" s="1"/>
      <c r="D47" s="1"/>
      <c r="E47" s="31"/>
      <c r="F47" s="31"/>
      <c r="G47" s="31"/>
      <c r="I47" s="32"/>
      <c r="J47" s="32"/>
      <c r="M47" s="30"/>
    </row>
    <row r="48" spans="1:13" x14ac:dyDescent="0.3">
      <c r="A48" s="1"/>
      <c r="B48" s="1"/>
      <c r="C48" s="1"/>
      <c r="D48" s="1"/>
      <c r="E48" s="31"/>
      <c r="F48" s="31"/>
      <c r="G48" s="31"/>
      <c r="I48" s="32"/>
      <c r="J48" s="32"/>
      <c r="M48" s="30"/>
    </row>
    <row r="49" spans="1:13" x14ac:dyDescent="0.3">
      <c r="A49" s="1"/>
      <c r="B49" s="1"/>
      <c r="C49" s="1"/>
      <c r="D49" s="1"/>
      <c r="E49" s="31"/>
      <c r="F49" s="31"/>
      <c r="G49" s="31"/>
      <c r="I49" s="32"/>
      <c r="J49" s="32"/>
      <c r="M49" s="30"/>
    </row>
    <row r="50" spans="1:13" x14ac:dyDescent="0.3">
      <c r="A50" s="1"/>
      <c r="B50" s="1"/>
      <c r="C50" s="1"/>
      <c r="D50" s="1"/>
      <c r="E50" s="31"/>
      <c r="F50" s="31"/>
      <c r="G50" s="31"/>
      <c r="I50" s="32"/>
      <c r="J50" s="32"/>
      <c r="M50" s="30"/>
    </row>
    <row r="51" spans="1:13" x14ac:dyDescent="0.3">
      <c r="A51" s="1"/>
      <c r="B51" s="1"/>
      <c r="C51" s="1"/>
      <c r="D51" s="1"/>
      <c r="E51" s="31"/>
      <c r="F51" s="31"/>
      <c r="G51" s="31"/>
      <c r="I51" s="32"/>
      <c r="J51" s="32"/>
      <c r="M51" s="30"/>
    </row>
    <row r="52" spans="1:13" x14ac:dyDescent="0.3">
      <c r="A52" s="1"/>
      <c r="B52" s="1"/>
      <c r="C52" s="1"/>
      <c r="D52" s="1"/>
      <c r="E52" s="31"/>
      <c r="F52" s="31"/>
      <c r="G52" s="31"/>
      <c r="I52" s="32"/>
      <c r="J52" s="32"/>
      <c r="M52" s="30"/>
    </row>
    <row r="53" spans="1:13" x14ac:dyDescent="0.3">
      <c r="A53" s="1"/>
      <c r="B53" s="1"/>
      <c r="C53" s="1"/>
      <c r="D53" s="1"/>
      <c r="E53" s="31"/>
      <c r="F53" s="31"/>
      <c r="G53" s="31"/>
      <c r="I53" s="32"/>
      <c r="J53" s="32"/>
      <c r="M53" s="30"/>
    </row>
    <row r="54" spans="1:13" x14ac:dyDescent="0.3">
      <c r="A54" s="1"/>
      <c r="B54" s="1"/>
      <c r="C54" s="1"/>
      <c r="D54" s="1"/>
      <c r="E54" s="31"/>
      <c r="F54" s="31"/>
      <c r="G54" s="31"/>
      <c r="I54" s="32"/>
      <c r="J54" s="32"/>
      <c r="M54" s="30"/>
    </row>
    <row r="55" spans="1:13" x14ac:dyDescent="0.3">
      <c r="A55" s="1"/>
      <c r="B55" s="1"/>
      <c r="C55" s="1"/>
      <c r="D55" s="1"/>
      <c r="E55" s="31"/>
      <c r="F55" s="31"/>
      <c r="G55" s="31"/>
      <c r="I55" s="32"/>
      <c r="J55" s="32"/>
      <c r="M55" s="30"/>
    </row>
    <row r="56" spans="1:13" x14ac:dyDescent="0.3">
      <c r="A56" s="1"/>
      <c r="B56" s="1"/>
      <c r="C56" s="1"/>
      <c r="D56" s="1"/>
      <c r="E56" s="31"/>
      <c r="F56" s="31"/>
      <c r="G56" s="31"/>
      <c r="I56" s="32"/>
      <c r="J56" s="32"/>
      <c r="M56" s="30"/>
    </row>
    <row r="57" spans="1:13" x14ac:dyDescent="0.3">
      <c r="A57" s="1"/>
      <c r="B57" s="1"/>
      <c r="C57" s="1"/>
      <c r="D57" s="1"/>
      <c r="E57" s="31"/>
      <c r="F57" s="31"/>
      <c r="G57" s="31"/>
      <c r="I57" s="32"/>
      <c r="J57" s="32"/>
      <c r="M57" s="30"/>
    </row>
    <row r="58" spans="1:13" x14ac:dyDescent="0.3">
      <c r="A58" s="1"/>
      <c r="B58" s="1"/>
      <c r="C58" s="1"/>
      <c r="D58" s="1"/>
      <c r="E58" s="31"/>
      <c r="F58" s="31"/>
      <c r="G58" s="31"/>
      <c r="I58" s="32"/>
      <c r="J58" s="32"/>
      <c r="M58" s="30"/>
    </row>
    <row r="59" spans="1:13" x14ac:dyDescent="0.3">
      <c r="A59" s="1"/>
      <c r="B59" s="1"/>
      <c r="C59" s="1"/>
      <c r="D59" s="1"/>
      <c r="E59" s="31"/>
      <c r="F59" s="31"/>
      <c r="G59" s="31"/>
      <c r="I59" s="32"/>
      <c r="J59" s="32"/>
      <c r="M59" s="30"/>
    </row>
    <row r="60" spans="1:13" x14ac:dyDescent="0.3">
      <c r="A60" s="1"/>
      <c r="B60" s="1"/>
      <c r="C60" s="1"/>
      <c r="D60" s="1"/>
      <c r="E60" s="31"/>
      <c r="F60" s="31"/>
      <c r="G60" s="31"/>
      <c r="I60" s="32"/>
      <c r="J60" s="32"/>
      <c r="M60" s="30"/>
    </row>
    <row r="61" spans="1:13" x14ac:dyDescent="0.3">
      <c r="A61" s="1"/>
      <c r="B61" s="1"/>
      <c r="C61" s="1"/>
      <c r="D61" s="1"/>
      <c r="E61" s="31"/>
      <c r="F61" s="31"/>
      <c r="G61" s="31"/>
      <c r="I61" s="32"/>
      <c r="J61" s="32"/>
      <c r="M61" s="30"/>
    </row>
    <row r="62" spans="1:13" x14ac:dyDescent="0.3">
      <c r="A62" s="1"/>
      <c r="B62" s="1"/>
      <c r="C62" s="1"/>
      <c r="D62" s="1"/>
      <c r="E62" s="31"/>
      <c r="F62" s="31"/>
      <c r="G62" s="31"/>
      <c r="I62" s="32"/>
      <c r="J62" s="32"/>
      <c r="M62" s="30"/>
    </row>
    <row r="63" spans="1:13" x14ac:dyDescent="0.3">
      <c r="A63" s="1"/>
      <c r="B63" s="1"/>
      <c r="C63" s="1"/>
      <c r="D63" s="1"/>
      <c r="E63" s="31"/>
      <c r="F63" s="31"/>
      <c r="G63" s="31"/>
      <c r="I63" s="32"/>
      <c r="J63" s="32"/>
      <c r="M63" s="30"/>
    </row>
    <row r="64" spans="1:13" x14ac:dyDescent="0.3">
      <c r="A64" s="1"/>
      <c r="B64" s="1"/>
      <c r="C64" s="1"/>
      <c r="D64" s="1"/>
      <c r="E64" s="31"/>
      <c r="F64" s="31"/>
      <c r="G64" s="31"/>
      <c r="I64" s="32"/>
      <c r="J64" s="32"/>
      <c r="M64" s="30"/>
    </row>
    <row r="65" spans="1:13" x14ac:dyDescent="0.3">
      <c r="A65" s="1"/>
      <c r="B65" s="1"/>
      <c r="C65" s="1"/>
      <c r="D65" s="1"/>
      <c r="E65" s="31"/>
      <c r="F65" s="31"/>
      <c r="G65" s="31"/>
      <c r="I65" s="32"/>
      <c r="J65" s="32"/>
      <c r="M65" s="30"/>
    </row>
    <row r="66" spans="1:13" x14ac:dyDescent="0.3">
      <c r="A66" s="1"/>
      <c r="B66" s="1"/>
      <c r="C66" s="1"/>
      <c r="D66" s="1"/>
      <c r="E66" s="31"/>
      <c r="F66" s="31"/>
      <c r="G66" s="31"/>
      <c r="I66" s="32"/>
      <c r="J66" s="32"/>
      <c r="M66" s="30"/>
    </row>
    <row r="67" spans="1:13" x14ac:dyDescent="0.3">
      <c r="A67" s="1"/>
      <c r="B67" s="1"/>
      <c r="C67" s="1"/>
      <c r="D67" s="1"/>
      <c r="E67" s="31"/>
      <c r="F67" s="31"/>
      <c r="G67" s="31"/>
      <c r="I67" s="32"/>
      <c r="J67" s="32"/>
      <c r="M67" s="30"/>
    </row>
    <row r="68" spans="1:13" x14ac:dyDescent="0.3">
      <c r="A68" s="1"/>
      <c r="B68" s="1"/>
      <c r="C68" s="1"/>
      <c r="D68" s="1"/>
      <c r="E68" s="31"/>
      <c r="F68" s="31"/>
      <c r="G68" s="31"/>
      <c r="I68" s="32"/>
      <c r="J68" s="32"/>
      <c r="M68" s="30"/>
    </row>
    <row r="69" spans="1:13" x14ac:dyDescent="0.3">
      <c r="A69" s="1"/>
      <c r="B69" s="1"/>
      <c r="C69" s="1"/>
      <c r="D69" s="1"/>
      <c r="E69" s="31"/>
      <c r="F69" s="31"/>
      <c r="G69" s="31"/>
      <c r="I69" s="32"/>
      <c r="J69" s="32"/>
      <c r="M69" s="30"/>
    </row>
    <row r="70" spans="1:13" x14ac:dyDescent="0.3">
      <c r="A70" s="1"/>
      <c r="B70" s="1"/>
      <c r="C70" s="1"/>
      <c r="D70" s="1"/>
      <c r="E70" s="31"/>
      <c r="F70" s="31"/>
      <c r="G70" s="31"/>
      <c r="I70" s="32"/>
      <c r="J70" s="32"/>
      <c r="M70" s="30"/>
    </row>
    <row r="71" spans="1:13" x14ac:dyDescent="0.3">
      <c r="A71" s="1"/>
      <c r="B71" s="1"/>
      <c r="C71" s="1"/>
      <c r="D71" s="1"/>
      <c r="E71" s="31"/>
      <c r="F71" s="31"/>
      <c r="G71" s="31"/>
      <c r="I71" s="32"/>
      <c r="J71" s="32"/>
      <c r="M71" s="30"/>
    </row>
    <row r="72" spans="1:13" x14ac:dyDescent="0.3">
      <c r="A72" s="1"/>
      <c r="B72" s="1"/>
      <c r="C72" s="1"/>
      <c r="D72" s="1"/>
      <c r="E72" s="31"/>
      <c r="F72" s="31"/>
      <c r="G72" s="31"/>
      <c r="I72" s="32"/>
      <c r="J72" s="32"/>
      <c r="M72" s="30"/>
    </row>
    <row r="73" spans="1:13" x14ac:dyDescent="0.3">
      <c r="A73" s="1"/>
      <c r="B73" s="1"/>
      <c r="C73" s="1"/>
      <c r="D73" s="1"/>
      <c r="E73" s="31"/>
      <c r="F73" s="31"/>
      <c r="G73" s="31"/>
      <c r="I73" s="32"/>
      <c r="J73" s="32"/>
      <c r="M73" s="30"/>
    </row>
    <row r="74" spans="1:13" x14ac:dyDescent="0.3">
      <c r="A74" s="1"/>
      <c r="B74" s="1"/>
      <c r="C74" s="1"/>
      <c r="D74" s="1"/>
      <c r="E74" s="31"/>
      <c r="F74" s="31"/>
      <c r="G74" s="31"/>
      <c r="I74" s="32"/>
      <c r="J74" s="32"/>
      <c r="M74" s="30"/>
    </row>
    <row r="75" spans="1:13" x14ac:dyDescent="0.3">
      <c r="A75" s="1"/>
      <c r="B75" s="1"/>
      <c r="C75" s="1"/>
      <c r="D75" s="1"/>
      <c r="E75" s="31"/>
      <c r="F75" s="31"/>
      <c r="G75" s="31"/>
      <c r="I75" s="32"/>
      <c r="J75" s="32"/>
      <c r="M75" s="30"/>
    </row>
    <row r="76" spans="1:13" x14ac:dyDescent="0.3">
      <c r="A76" s="1"/>
      <c r="B76" s="1"/>
      <c r="C76" s="1"/>
      <c r="D76" s="1"/>
      <c r="E76" s="31"/>
      <c r="F76" s="31"/>
      <c r="G76" s="31"/>
      <c r="I76" s="32"/>
      <c r="J76" s="32"/>
      <c r="M76" s="30"/>
    </row>
    <row r="77" spans="1:13" x14ac:dyDescent="0.3">
      <c r="A77" s="1"/>
      <c r="B77" s="1"/>
      <c r="C77" s="1"/>
      <c r="D77" s="1"/>
      <c r="E77" s="31"/>
      <c r="F77" s="31"/>
      <c r="G77" s="31"/>
      <c r="I77" s="32"/>
      <c r="J77" s="32"/>
      <c r="M77" s="30"/>
    </row>
    <row r="78" spans="1:13" x14ac:dyDescent="0.3">
      <c r="A78" s="1"/>
      <c r="B78" s="1"/>
      <c r="C78" s="1"/>
      <c r="D78" s="1"/>
      <c r="E78" s="31"/>
      <c r="F78" s="31"/>
      <c r="G78" s="31"/>
      <c r="I78" s="32"/>
      <c r="J78" s="32"/>
      <c r="M78" s="30"/>
    </row>
    <row r="79" spans="1:13" x14ac:dyDescent="0.3">
      <c r="A79" s="1"/>
      <c r="B79" s="1"/>
      <c r="C79" s="1"/>
      <c r="D79" s="1"/>
      <c r="E79" s="31"/>
      <c r="F79" s="31"/>
      <c r="G79" s="31"/>
      <c r="I79" s="32"/>
      <c r="J79" s="32"/>
      <c r="M79" s="30"/>
    </row>
    <row r="80" spans="1:13" x14ac:dyDescent="0.3">
      <c r="A80" s="1"/>
      <c r="B80" s="1"/>
      <c r="C80" s="1"/>
      <c r="D80" s="1"/>
      <c r="E80" s="31"/>
      <c r="F80" s="31"/>
      <c r="G80" s="31"/>
      <c r="I80" s="32"/>
      <c r="J80" s="32"/>
      <c r="M80" s="30"/>
    </row>
    <row r="81" spans="1:13" x14ac:dyDescent="0.3">
      <c r="A81" s="1"/>
      <c r="B81" s="1"/>
      <c r="C81" s="1"/>
      <c r="D81" s="1"/>
      <c r="E81" s="31"/>
      <c r="F81" s="31"/>
      <c r="G81" s="31"/>
      <c r="I81" s="32"/>
      <c r="J81" s="32"/>
      <c r="M81" s="30"/>
    </row>
    <row r="82" spans="1:13" x14ac:dyDescent="0.3">
      <c r="A82" s="1"/>
      <c r="B82" s="1"/>
      <c r="C82" s="1"/>
      <c r="D82" s="1"/>
      <c r="E82" s="31"/>
      <c r="F82" s="31"/>
      <c r="G82" s="31"/>
      <c r="I82" s="32"/>
      <c r="J82" s="32"/>
      <c r="M82" s="30"/>
    </row>
    <row r="83" spans="1:13" x14ac:dyDescent="0.3">
      <c r="A83" s="1"/>
      <c r="B83" s="1"/>
      <c r="C83" s="1"/>
      <c r="D83" s="1"/>
      <c r="E83" s="31"/>
      <c r="F83" s="31"/>
      <c r="G83" s="31"/>
      <c r="I83" s="32"/>
      <c r="J83" s="32"/>
      <c r="M83" s="30"/>
    </row>
    <row r="84" spans="1:13" x14ac:dyDescent="0.3">
      <c r="A84" s="1"/>
      <c r="B84" s="1"/>
      <c r="C84" s="1"/>
      <c r="D84" s="1"/>
      <c r="E84" s="31"/>
      <c r="F84" s="31"/>
      <c r="G84" s="31"/>
      <c r="I84" s="32"/>
      <c r="J84" s="32"/>
      <c r="M84" s="30"/>
    </row>
    <row r="85" spans="1:13" x14ac:dyDescent="0.3">
      <c r="A85" s="1"/>
      <c r="B85" s="1"/>
      <c r="C85" s="1"/>
      <c r="D85" s="1"/>
      <c r="E85" s="31"/>
      <c r="F85" s="31"/>
      <c r="G85" s="31"/>
      <c r="I85" s="32"/>
      <c r="J85" s="32"/>
      <c r="M85" s="30"/>
    </row>
    <row r="86" spans="1:13" x14ac:dyDescent="0.3">
      <c r="A86" s="1"/>
      <c r="B86" s="1"/>
      <c r="C86" s="1"/>
      <c r="D86" s="1"/>
      <c r="E86" s="31"/>
      <c r="F86" s="31"/>
      <c r="G86" s="31"/>
      <c r="I86" s="32"/>
      <c r="J86" s="32"/>
      <c r="M86" s="30"/>
    </row>
    <row r="87" spans="1:13" x14ac:dyDescent="0.3">
      <c r="A87" s="1"/>
      <c r="B87" s="1"/>
      <c r="C87" s="1"/>
      <c r="D87" s="1"/>
      <c r="E87" s="31"/>
      <c r="F87" s="31"/>
      <c r="G87" s="31"/>
      <c r="I87" s="32"/>
      <c r="J87" s="32"/>
      <c r="M87" s="30"/>
    </row>
    <row r="88" spans="1:13" x14ac:dyDescent="0.3">
      <c r="A88" s="1"/>
      <c r="B88" s="1"/>
      <c r="C88" s="1"/>
      <c r="D88" s="1"/>
      <c r="E88" s="31"/>
      <c r="F88" s="31"/>
      <c r="G88" s="31"/>
      <c r="I88" s="32"/>
      <c r="J88" s="32"/>
      <c r="M88" s="30"/>
    </row>
    <row r="89" spans="1:13" x14ac:dyDescent="0.3">
      <c r="A89" s="1"/>
      <c r="B89" s="1"/>
      <c r="C89" s="1"/>
      <c r="D89" s="1"/>
      <c r="E89" s="31"/>
      <c r="F89" s="31"/>
      <c r="G89" s="31"/>
      <c r="I89" s="32"/>
      <c r="J89" s="32"/>
      <c r="M89" s="30"/>
    </row>
    <row r="90" spans="1:13" x14ac:dyDescent="0.3">
      <c r="A90" s="1"/>
      <c r="B90" s="1"/>
      <c r="C90" s="1"/>
      <c r="D90" s="1"/>
      <c r="E90" s="31"/>
      <c r="F90" s="31"/>
      <c r="G90" s="31"/>
      <c r="I90" s="32"/>
      <c r="J90" s="32"/>
      <c r="M90" s="30"/>
    </row>
    <row r="91" spans="1:13" x14ac:dyDescent="0.3">
      <c r="A91" s="1"/>
      <c r="B91" s="1"/>
      <c r="C91" s="1"/>
      <c r="D91" s="1"/>
      <c r="E91" s="31"/>
      <c r="F91" s="31"/>
      <c r="G91" s="31"/>
      <c r="I91" s="32"/>
      <c r="J91" s="32"/>
      <c r="M91" s="30"/>
    </row>
    <row r="92" spans="1:13" x14ac:dyDescent="0.3">
      <c r="A92" s="1"/>
      <c r="B92" s="1"/>
      <c r="C92" s="1"/>
      <c r="D92" s="1"/>
      <c r="E92" s="31"/>
      <c r="F92" s="31"/>
      <c r="G92" s="31"/>
      <c r="I92" s="32"/>
      <c r="J92" s="32"/>
      <c r="M92" s="30"/>
    </row>
    <row r="93" spans="1:13" x14ac:dyDescent="0.3">
      <c r="A93" s="1"/>
      <c r="B93" s="1"/>
      <c r="C93" s="1"/>
      <c r="D93" s="1"/>
      <c r="E93" s="31"/>
      <c r="F93" s="31"/>
      <c r="G93" s="31"/>
      <c r="I93" s="32"/>
      <c r="J93" s="32"/>
      <c r="M93" s="30"/>
    </row>
    <row r="94" spans="1:13" x14ac:dyDescent="0.3">
      <c r="A94" s="1"/>
      <c r="B94" s="1"/>
      <c r="C94" s="1"/>
      <c r="D94" s="1"/>
      <c r="E94" s="31"/>
      <c r="F94" s="31"/>
      <c r="G94" s="31"/>
      <c r="I94" s="32"/>
      <c r="J94" s="32"/>
      <c r="M94" s="30"/>
    </row>
    <row r="95" spans="1:13" x14ac:dyDescent="0.3">
      <c r="A95" s="1"/>
      <c r="B95" s="1"/>
      <c r="C95" s="1"/>
      <c r="D95" s="1"/>
      <c r="E95" s="31"/>
      <c r="F95" s="31"/>
      <c r="G95" s="31"/>
      <c r="I95" s="32"/>
      <c r="J95" s="32"/>
      <c r="M95" s="30"/>
    </row>
    <row r="96" spans="1:13" x14ac:dyDescent="0.3">
      <c r="A96" s="1"/>
      <c r="B96" s="1"/>
      <c r="C96" s="1"/>
      <c r="D96" s="1"/>
      <c r="E96" s="31"/>
      <c r="F96" s="31"/>
      <c r="G96" s="31"/>
      <c r="I96" s="32"/>
      <c r="J96" s="32"/>
      <c r="M96" s="30"/>
    </row>
    <row r="97" spans="1:13" x14ac:dyDescent="0.3">
      <c r="A97" s="1"/>
      <c r="B97" s="1"/>
      <c r="C97" s="1"/>
      <c r="D97" s="1"/>
      <c r="E97" s="31"/>
      <c r="F97" s="31"/>
      <c r="G97" s="31"/>
      <c r="I97" s="32"/>
      <c r="J97" s="32"/>
      <c r="M97" s="30"/>
    </row>
    <row r="98" spans="1:13" x14ac:dyDescent="0.3">
      <c r="A98" s="1"/>
      <c r="B98" s="1"/>
      <c r="C98" s="1"/>
      <c r="D98" s="1"/>
      <c r="E98" s="31"/>
      <c r="F98" s="31"/>
      <c r="G98" s="31"/>
      <c r="I98" s="32"/>
      <c r="J98" s="32"/>
      <c r="M98" s="30"/>
    </row>
    <row r="99" spans="1:13" x14ac:dyDescent="0.3">
      <c r="A99" s="1"/>
      <c r="B99" s="1"/>
      <c r="C99" s="1"/>
      <c r="D99" s="1"/>
      <c r="E99" s="31"/>
      <c r="F99" s="31"/>
      <c r="G99" s="31"/>
      <c r="I99" s="32"/>
      <c r="J99" s="32"/>
    </row>
    <row r="100" spans="1:13" x14ac:dyDescent="0.3">
      <c r="A100" s="1"/>
      <c r="B100" s="1"/>
      <c r="C100" s="1"/>
      <c r="D100" s="1"/>
      <c r="E100" s="31"/>
      <c r="F100" s="31"/>
      <c r="G100" s="31"/>
      <c r="I100" s="32"/>
      <c r="J100" s="32"/>
    </row>
    <row r="101" spans="1:13" x14ac:dyDescent="0.3">
      <c r="A101" s="1"/>
      <c r="B101" s="1"/>
      <c r="C101" s="1"/>
      <c r="D101" s="1"/>
      <c r="E101" s="31"/>
      <c r="F101" s="31"/>
      <c r="G101" s="31"/>
      <c r="I101" s="32"/>
      <c r="J101" s="32"/>
    </row>
    <row r="102" spans="1:13" x14ac:dyDescent="0.3">
      <c r="A102" s="1"/>
      <c r="B102" s="1"/>
      <c r="C102" s="1"/>
      <c r="D102" s="1"/>
      <c r="E102" s="31"/>
      <c r="F102" s="31"/>
      <c r="G102" s="31"/>
      <c r="I102" s="32"/>
      <c r="J102" s="32"/>
    </row>
    <row r="103" spans="1:13" x14ac:dyDescent="0.3">
      <c r="A103" s="1"/>
      <c r="B103" s="1"/>
      <c r="C103" s="1"/>
      <c r="D103" s="1"/>
      <c r="E103" s="31"/>
      <c r="F103" s="31"/>
      <c r="G103" s="31"/>
      <c r="I103" s="32"/>
      <c r="J103" s="32"/>
    </row>
    <row r="104" spans="1:13" x14ac:dyDescent="0.3">
      <c r="A104" s="1"/>
      <c r="B104" s="1"/>
      <c r="C104" s="1"/>
      <c r="D104" s="1"/>
      <c r="E104" s="31"/>
      <c r="F104" s="31"/>
      <c r="G104" s="31"/>
      <c r="I104" s="32"/>
      <c r="J104" s="32"/>
    </row>
    <row r="105" spans="1:13" x14ac:dyDescent="0.3">
      <c r="A105" s="1"/>
      <c r="B105" s="1"/>
      <c r="C105" s="1"/>
      <c r="D105" s="1"/>
      <c r="E105" s="31"/>
      <c r="F105" s="31"/>
      <c r="G105" s="31"/>
      <c r="I105" s="32"/>
      <c r="J105" s="32"/>
    </row>
    <row r="106" spans="1:13" x14ac:dyDescent="0.3">
      <c r="A106" s="1"/>
      <c r="B106" s="1"/>
      <c r="C106" s="1"/>
      <c r="D106" s="1"/>
      <c r="E106" s="31"/>
      <c r="F106" s="31"/>
      <c r="G106" s="31"/>
      <c r="I106" s="32"/>
      <c r="J106" s="32"/>
    </row>
    <row r="107" spans="1:13" x14ac:dyDescent="0.3">
      <c r="A107" s="1"/>
      <c r="B107" s="1"/>
      <c r="C107" s="1"/>
      <c r="D107" s="1"/>
      <c r="E107" s="31"/>
      <c r="F107" s="31"/>
      <c r="G107" s="31"/>
      <c r="I107" s="32"/>
      <c r="J107" s="32"/>
    </row>
    <row r="108" spans="1:13" x14ac:dyDescent="0.3">
      <c r="A108" s="1"/>
      <c r="B108" s="1"/>
      <c r="C108" s="1"/>
      <c r="D108" s="1"/>
      <c r="E108" s="31"/>
      <c r="F108" s="31"/>
      <c r="G108" s="31"/>
      <c r="I108" s="32"/>
      <c r="J108" s="32"/>
    </row>
    <row r="109" spans="1:13" x14ac:dyDescent="0.3">
      <c r="A109" s="1"/>
      <c r="B109" s="1"/>
      <c r="C109" s="1"/>
      <c r="D109" s="1"/>
      <c r="E109" s="31"/>
      <c r="F109" s="31"/>
      <c r="G109" s="31"/>
      <c r="I109" s="32"/>
      <c r="J109" s="32"/>
    </row>
    <row r="110" spans="1:13" x14ac:dyDescent="0.3">
      <c r="A110" s="1"/>
      <c r="B110" s="1"/>
      <c r="C110" s="1"/>
      <c r="D110" s="1"/>
      <c r="E110" s="31"/>
      <c r="F110" s="31"/>
      <c r="G110" s="31"/>
      <c r="I110" s="32"/>
      <c r="J110" s="32"/>
    </row>
    <row r="111" spans="1:13" x14ac:dyDescent="0.3">
      <c r="A111" s="1"/>
      <c r="B111" s="1"/>
      <c r="C111" s="1"/>
      <c r="D111" s="1"/>
      <c r="E111" s="31"/>
      <c r="F111" s="31"/>
      <c r="G111" s="31"/>
      <c r="I111" s="32"/>
      <c r="J111" s="32"/>
    </row>
    <row r="112" spans="1:13" x14ac:dyDescent="0.3">
      <c r="A112" s="1"/>
      <c r="B112" s="1"/>
      <c r="C112" s="1"/>
      <c r="D112" s="1"/>
      <c r="E112" s="31"/>
      <c r="F112" s="31"/>
      <c r="G112" s="31"/>
      <c r="I112" s="32"/>
      <c r="J112" s="32"/>
    </row>
    <row r="113" spans="1:10" x14ac:dyDescent="0.3">
      <c r="A113" s="1"/>
      <c r="B113" s="1"/>
      <c r="C113" s="1"/>
      <c r="D113" s="1"/>
      <c r="E113" s="31"/>
      <c r="F113" s="31"/>
      <c r="G113" s="31"/>
      <c r="I113" s="32"/>
      <c r="J113" s="32"/>
    </row>
    <row r="114" spans="1:10" x14ac:dyDescent="0.3">
      <c r="A114" s="1"/>
      <c r="B114" s="1"/>
      <c r="C114" s="1"/>
      <c r="D114" s="1"/>
      <c r="E114" s="31"/>
      <c r="F114" s="31"/>
      <c r="G114" s="31"/>
      <c r="I114" s="32"/>
      <c r="J114" s="32"/>
    </row>
    <row r="115" spans="1:10" x14ac:dyDescent="0.3">
      <c r="A115" s="1"/>
      <c r="B115" s="1"/>
      <c r="C115" s="1"/>
      <c r="D115" s="1"/>
      <c r="E115" s="31"/>
      <c r="F115" s="31"/>
      <c r="G115" s="31"/>
      <c r="I115" s="32"/>
      <c r="J115" s="32"/>
    </row>
    <row r="116" spans="1:10" x14ac:dyDescent="0.3">
      <c r="A116" s="1"/>
      <c r="B116" s="1"/>
      <c r="C116" s="1"/>
      <c r="D116" s="1"/>
      <c r="E116" s="31"/>
      <c r="F116" s="31"/>
      <c r="G116" s="31"/>
      <c r="I116" s="32"/>
      <c r="J116" s="32"/>
    </row>
    <row r="117" spans="1:10" x14ac:dyDescent="0.3">
      <c r="A117" s="1"/>
      <c r="B117" s="1"/>
      <c r="C117" s="1"/>
      <c r="D117" s="1"/>
      <c r="E117" s="31"/>
      <c r="F117" s="31"/>
      <c r="G117" s="31"/>
      <c r="I117" s="32"/>
      <c r="J117" s="32"/>
    </row>
    <row r="118" spans="1:10" x14ac:dyDescent="0.3">
      <c r="A118" s="1"/>
      <c r="B118" s="1"/>
      <c r="C118" s="1"/>
      <c r="D118" s="1"/>
      <c r="E118" s="31"/>
      <c r="F118" s="31"/>
      <c r="G118" s="31"/>
      <c r="I118" s="32"/>
      <c r="J118" s="32"/>
    </row>
    <row r="119" spans="1:10" x14ac:dyDescent="0.3">
      <c r="A119" s="1"/>
      <c r="B119" s="1"/>
      <c r="C119" s="1"/>
      <c r="D119" s="1"/>
      <c r="E119" s="31"/>
      <c r="F119" s="31"/>
      <c r="G119" s="31"/>
      <c r="I119" s="32"/>
      <c r="J119" s="32"/>
    </row>
    <row r="120" spans="1:10" x14ac:dyDescent="0.3">
      <c r="A120" s="1"/>
      <c r="B120" s="1"/>
      <c r="C120" s="1"/>
      <c r="D120" s="1"/>
      <c r="E120" s="31"/>
      <c r="F120" s="31"/>
      <c r="G120" s="31"/>
      <c r="I120" s="32"/>
      <c r="J120" s="32"/>
    </row>
    <row r="121" spans="1:10" x14ac:dyDescent="0.3">
      <c r="A121" s="1"/>
      <c r="B121" s="1"/>
      <c r="C121" s="1"/>
      <c r="D121" s="1"/>
      <c r="E121" s="31"/>
      <c r="F121" s="31"/>
      <c r="G121" s="31"/>
      <c r="I121" s="32"/>
      <c r="J121" s="32"/>
    </row>
    <row r="122" spans="1:10" x14ac:dyDescent="0.3">
      <c r="A122" s="1"/>
      <c r="B122" s="1"/>
      <c r="C122" s="1"/>
      <c r="D122" s="1"/>
      <c r="E122" s="31"/>
      <c r="F122" s="31"/>
      <c r="G122" s="31"/>
      <c r="I122" s="32"/>
      <c r="J122" s="32"/>
    </row>
    <row r="123" spans="1:10" x14ac:dyDescent="0.3">
      <c r="A123" s="1"/>
      <c r="B123" s="1"/>
      <c r="C123" s="1"/>
      <c r="D123" s="1"/>
      <c r="E123" s="31"/>
      <c r="F123" s="31"/>
      <c r="G123" s="31"/>
      <c r="I123" s="32"/>
      <c r="J123" s="32"/>
    </row>
    <row r="124" spans="1:10" x14ac:dyDescent="0.3">
      <c r="A124" s="1"/>
      <c r="B124" s="1"/>
      <c r="C124" s="1"/>
      <c r="D124" s="1"/>
      <c r="E124" s="31"/>
      <c r="F124" s="31"/>
      <c r="G124" s="31"/>
      <c r="I124" s="32"/>
      <c r="J124" s="32"/>
    </row>
    <row r="125" spans="1:10" x14ac:dyDescent="0.3">
      <c r="A125" s="1"/>
      <c r="B125" s="1"/>
      <c r="C125" s="1"/>
      <c r="D125" s="1"/>
      <c r="E125" s="31"/>
      <c r="F125" s="31"/>
      <c r="G125" s="31"/>
    </row>
    <row r="126" spans="1:10" x14ac:dyDescent="0.3">
      <c r="A126" s="1"/>
      <c r="B126" s="1"/>
      <c r="C126" s="1"/>
      <c r="D126" s="1"/>
      <c r="E126" s="31"/>
      <c r="F126" s="31"/>
      <c r="G126" s="31"/>
    </row>
    <row r="127" spans="1:10" x14ac:dyDescent="0.3">
      <c r="A127" s="1"/>
      <c r="B127" s="1"/>
      <c r="C127" s="1"/>
      <c r="D127" s="1"/>
      <c r="E127" s="31"/>
      <c r="F127" s="31"/>
      <c r="G127" s="31"/>
    </row>
    <row r="128" spans="1:10" x14ac:dyDescent="0.3">
      <c r="A128" s="1"/>
      <c r="B128" s="1"/>
      <c r="C128" s="1"/>
      <c r="D128" s="1"/>
      <c r="E128" s="31"/>
      <c r="F128" s="31"/>
      <c r="G128" s="31"/>
    </row>
    <row r="129" spans="1:7" x14ac:dyDescent="0.3">
      <c r="A129" s="1"/>
      <c r="B129" s="1"/>
      <c r="C129" s="1"/>
      <c r="D129" s="1"/>
      <c r="E129" s="31"/>
      <c r="F129" s="31"/>
      <c r="G129" s="31"/>
    </row>
    <row r="130" spans="1:7" x14ac:dyDescent="0.3">
      <c r="A130" s="1"/>
      <c r="B130" s="1"/>
      <c r="C130" s="1"/>
      <c r="D130" s="1"/>
      <c r="E130" s="31"/>
      <c r="F130" s="31"/>
      <c r="G130" s="31"/>
    </row>
    <row r="131" spans="1:7" x14ac:dyDescent="0.3">
      <c r="A131" s="1"/>
      <c r="B131" s="1"/>
      <c r="C131" s="1"/>
      <c r="D131" s="1"/>
      <c r="E131" s="31"/>
      <c r="F131" s="31"/>
      <c r="G131" s="31"/>
    </row>
    <row r="132" spans="1:7" x14ac:dyDescent="0.3">
      <c r="A132" s="1"/>
      <c r="B132" s="1"/>
      <c r="C132" s="1"/>
      <c r="D132" s="1"/>
      <c r="E132" s="31"/>
      <c r="F132" s="31"/>
      <c r="G132" s="31"/>
    </row>
    <row r="133" spans="1:7" x14ac:dyDescent="0.3">
      <c r="A133" s="1"/>
      <c r="B133" s="1"/>
      <c r="C133" s="1"/>
      <c r="D133" s="1"/>
      <c r="E133" s="31"/>
      <c r="F133" s="31"/>
      <c r="G133" s="31"/>
    </row>
    <row r="134" spans="1:7" x14ac:dyDescent="0.3">
      <c r="A134" s="1"/>
      <c r="B134" s="1"/>
      <c r="C134" s="1"/>
      <c r="D134" s="1"/>
      <c r="E134" s="31"/>
      <c r="F134" s="31"/>
      <c r="G134" s="31"/>
    </row>
    <row r="135" spans="1:7" x14ac:dyDescent="0.3">
      <c r="A135" s="1"/>
      <c r="B135" s="1"/>
      <c r="C135" s="1"/>
      <c r="D135" s="1"/>
      <c r="E135" s="31"/>
      <c r="F135" s="31"/>
      <c r="G135" s="31"/>
    </row>
    <row r="136" spans="1:7" x14ac:dyDescent="0.3">
      <c r="A136" s="1"/>
      <c r="B136" s="1"/>
      <c r="C136" s="1"/>
      <c r="D136" s="1"/>
      <c r="E136" s="31"/>
      <c r="F136" s="31"/>
      <c r="G136" s="31"/>
    </row>
    <row r="137" spans="1:7" x14ac:dyDescent="0.3">
      <c r="A137" s="1"/>
      <c r="B137" s="1"/>
      <c r="C137" s="1"/>
      <c r="D137" s="1"/>
      <c r="E137" s="31"/>
      <c r="F137" s="31"/>
      <c r="G137" s="31"/>
    </row>
    <row r="138" spans="1:7" x14ac:dyDescent="0.3">
      <c r="A138" s="1"/>
      <c r="B138" s="1"/>
      <c r="C138" s="1"/>
      <c r="D138" s="1"/>
      <c r="E138" s="31"/>
      <c r="F138" s="31"/>
      <c r="G138" s="31"/>
    </row>
    <row r="139" spans="1:7" x14ac:dyDescent="0.3">
      <c r="A139" s="1"/>
      <c r="B139" s="1"/>
      <c r="C139" s="1"/>
      <c r="D139" s="1"/>
      <c r="E139" s="31"/>
      <c r="F139" s="31"/>
      <c r="G139" s="31"/>
    </row>
    <row r="140" spans="1:7" x14ac:dyDescent="0.3">
      <c r="A140" s="1"/>
      <c r="B140" s="1"/>
      <c r="C140" s="1"/>
      <c r="D140" s="1"/>
      <c r="E140" s="31"/>
      <c r="F140" s="31"/>
      <c r="G140" s="31"/>
    </row>
    <row r="141" spans="1:7" x14ac:dyDescent="0.3">
      <c r="A141" s="1"/>
      <c r="B141" s="1"/>
      <c r="C141" s="1"/>
      <c r="D141" s="1"/>
      <c r="E141" s="31"/>
      <c r="F141" s="31"/>
      <c r="G141" s="31"/>
    </row>
    <row r="142" spans="1:7" x14ac:dyDescent="0.3">
      <c r="A142" s="1"/>
      <c r="B142" s="1"/>
      <c r="C142" s="1"/>
      <c r="D142" s="1"/>
      <c r="E142" s="31"/>
      <c r="F142" s="31"/>
      <c r="G142" s="31"/>
    </row>
    <row r="143" spans="1:7" x14ac:dyDescent="0.3">
      <c r="A143" s="1"/>
      <c r="B143" s="1"/>
      <c r="C143" s="1"/>
      <c r="D143" s="1"/>
      <c r="E143" s="31"/>
      <c r="F143" s="31"/>
      <c r="G143" s="31"/>
    </row>
    <row r="144" spans="1:7" x14ac:dyDescent="0.3">
      <c r="A144" s="1"/>
      <c r="B144" s="1"/>
      <c r="C144" s="1"/>
      <c r="D144" s="1"/>
      <c r="E144" s="31"/>
      <c r="F144" s="31"/>
      <c r="G144" s="31"/>
    </row>
    <row r="145" spans="1:7" x14ac:dyDescent="0.3">
      <c r="A145" s="1"/>
      <c r="B145" s="1"/>
      <c r="C145" s="1"/>
      <c r="D145" s="1"/>
      <c r="E145" s="31"/>
      <c r="F145" s="31"/>
      <c r="G145" s="31"/>
    </row>
    <row r="146" spans="1:7" x14ac:dyDescent="0.3">
      <c r="A146" s="1"/>
      <c r="B146" s="1"/>
      <c r="C146" s="1"/>
      <c r="D146" s="1"/>
      <c r="E146" s="31"/>
      <c r="F146" s="31"/>
      <c r="G146" s="31"/>
    </row>
    <row r="147" spans="1:7" x14ac:dyDescent="0.3">
      <c r="A147" s="1"/>
      <c r="B147" s="1"/>
      <c r="C147" s="1"/>
      <c r="D147" s="1"/>
      <c r="E147" s="31"/>
      <c r="F147" s="31"/>
      <c r="G147" s="31"/>
    </row>
    <row r="148" spans="1:7" x14ac:dyDescent="0.3">
      <c r="A148" s="1"/>
      <c r="B148" s="1"/>
      <c r="C148" s="1"/>
      <c r="D148" s="1"/>
      <c r="E148" s="31"/>
      <c r="F148" s="31"/>
      <c r="G148" s="31"/>
    </row>
    <row r="149" spans="1:7" x14ac:dyDescent="0.3">
      <c r="A149" s="1"/>
      <c r="B149" s="1"/>
      <c r="C149" s="1"/>
      <c r="D149" s="1"/>
      <c r="E149" s="31"/>
      <c r="F149" s="31"/>
      <c r="G149" s="31"/>
    </row>
    <row r="150" spans="1:7" x14ac:dyDescent="0.3">
      <c r="A150" s="1"/>
      <c r="B150" s="1"/>
      <c r="C150" s="1"/>
      <c r="D150" s="1"/>
      <c r="E150" s="31"/>
      <c r="F150" s="31"/>
      <c r="G150" s="31"/>
    </row>
    <row r="151" spans="1:7" x14ac:dyDescent="0.3">
      <c r="A151" s="1"/>
      <c r="B151" s="1"/>
      <c r="C151" s="1"/>
      <c r="D151" s="1"/>
      <c r="E151" s="31"/>
      <c r="F151" s="31"/>
      <c r="G151" s="31"/>
    </row>
    <row r="152" spans="1:7" x14ac:dyDescent="0.3">
      <c r="A152" s="1"/>
      <c r="B152" s="1"/>
      <c r="C152" s="1"/>
      <c r="D152" s="1"/>
      <c r="E152" s="31"/>
      <c r="F152" s="31"/>
      <c r="G152" s="31"/>
    </row>
    <row r="153" spans="1:7" x14ac:dyDescent="0.3">
      <c r="A153" s="1"/>
      <c r="B153" s="1"/>
      <c r="C153" s="1"/>
      <c r="D153" s="1"/>
      <c r="E153" s="31"/>
      <c r="F153" s="31"/>
      <c r="G153" s="31"/>
    </row>
    <row r="154" spans="1:7" x14ac:dyDescent="0.3">
      <c r="A154" s="1"/>
      <c r="B154" s="1"/>
      <c r="C154" s="1"/>
      <c r="D154" s="1"/>
      <c r="E154" s="31"/>
      <c r="F154" s="31"/>
      <c r="G154" s="31"/>
    </row>
    <row r="155" spans="1:7" x14ac:dyDescent="0.3">
      <c r="A155" s="1"/>
      <c r="B155" s="1"/>
      <c r="C155" s="1"/>
      <c r="D155" s="1"/>
      <c r="E155" s="31"/>
      <c r="F155" s="31"/>
      <c r="G155" s="31"/>
    </row>
    <row r="156" spans="1:7" x14ac:dyDescent="0.3">
      <c r="A156" s="1"/>
      <c r="B156" s="1"/>
      <c r="C156" s="1"/>
      <c r="D156" s="1"/>
      <c r="E156" s="31"/>
      <c r="F156" s="31"/>
      <c r="G156" s="31"/>
    </row>
    <row r="157" spans="1:7" x14ac:dyDescent="0.3">
      <c r="A157" s="1"/>
      <c r="B157" s="1"/>
      <c r="C157" s="1"/>
      <c r="D157" s="1"/>
      <c r="E157" s="31"/>
      <c r="F157" s="31"/>
      <c r="G157" s="31"/>
    </row>
    <row r="158" spans="1:7" x14ac:dyDescent="0.3">
      <c r="A158" s="1"/>
      <c r="B158" s="1"/>
      <c r="C158" s="1"/>
      <c r="D158" s="1"/>
      <c r="E158" s="31"/>
      <c r="F158" s="31"/>
      <c r="G158" s="31"/>
    </row>
    <row r="159" spans="1:7" x14ac:dyDescent="0.3">
      <c r="A159" s="1"/>
      <c r="B159" s="1"/>
      <c r="C159" s="1"/>
      <c r="D159" s="1"/>
      <c r="E159" s="31"/>
      <c r="F159" s="31"/>
      <c r="G159" s="31"/>
    </row>
    <row r="160" spans="1:7" x14ac:dyDescent="0.3">
      <c r="A160" s="1"/>
      <c r="B160" s="1"/>
      <c r="C160" s="1"/>
      <c r="D160" s="1"/>
      <c r="E160" s="31"/>
      <c r="F160" s="31"/>
      <c r="G160" s="31"/>
    </row>
    <row r="161" spans="1:7" x14ac:dyDescent="0.3">
      <c r="A161" s="1"/>
      <c r="B161" s="1"/>
      <c r="C161" s="1"/>
      <c r="D161" s="1"/>
      <c r="E161" s="31"/>
      <c r="F161" s="31"/>
      <c r="G161" s="31"/>
    </row>
    <row r="162" spans="1:7" x14ac:dyDescent="0.3">
      <c r="A162" s="1"/>
      <c r="B162" s="1"/>
      <c r="C162" s="1"/>
      <c r="D162" s="1"/>
      <c r="E162" s="31"/>
      <c r="F162" s="31"/>
      <c r="G162" s="31"/>
    </row>
    <row r="163" spans="1:7" x14ac:dyDescent="0.3">
      <c r="A163" s="1"/>
      <c r="B163" s="1"/>
      <c r="C163" s="1"/>
      <c r="D163" s="1"/>
      <c r="E163" s="31"/>
      <c r="F163" s="31"/>
      <c r="G163" s="31"/>
    </row>
    <row r="164" spans="1:7" x14ac:dyDescent="0.3">
      <c r="A164" s="1"/>
      <c r="B164" s="1"/>
      <c r="C164" s="1"/>
      <c r="D164" s="1"/>
      <c r="E164" s="31"/>
      <c r="F164" s="31"/>
      <c r="G164" s="31"/>
    </row>
    <row r="165" spans="1:7" x14ac:dyDescent="0.3">
      <c r="A165" s="1"/>
      <c r="B165" s="1"/>
      <c r="C165" s="1"/>
      <c r="D165" s="1"/>
      <c r="E165" s="31"/>
    </row>
    <row r="166" spans="1:7" x14ac:dyDescent="0.3">
      <c r="A166" s="1"/>
      <c r="B166" s="1"/>
      <c r="C166" s="1"/>
      <c r="D166" s="1"/>
      <c r="E166" s="31"/>
    </row>
    <row r="167" spans="1:7" x14ac:dyDescent="0.3">
      <c r="A167" s="1"/>
      <c r="B167" s="1"/>
      <c r="C167" s="1"/>
      <c r="D167" s="1"/>
      <c r="E167" s="31"/>
    </row>
    <row r="168" spans="1:7" x14ac:dyDescent="0.3">
      <c r="A168" s="1"/>
      <c r="B168" s="1"/>
      <c r="C168" s="1"/>
      <c r="D168" s="1"/>
      <c r="E168" s="31"/>
    </row>
    <row r="169" spans="1:7" x14ac:dyDescent="0.3">
      <c r="A169" s="1"/>
      <c r="B169" s="1"/>
      <c r="C169" s="1"/>
      <c r="D169" s="1"/>
      <c r="E169" s="31"/>
    </row>
    <row r="170" spans="1:7" x14ac:dyDescent="0.3">
      <c r="A170" s="1"/>
      <c r="B170" s="1"/>
      <c r="C170" s="1"/>
      <c r="D170" s="1"/>
      <c r="E170" s="31"/>
    </row>
    <row r="171" spans="1:7" x14ac:dyDescent="0.3">
      <c r="A171" s="1"/>
      <c r="B171" s="1"/>
      <c r="C171" s="1"/>
      <c r="D171" s="1"/>
      <c r="E171" s="31"/>
    </row>
    <row r="172" spans="1:7" x14ac:dyDescent="0.3">
      <c r="A172" s="1"/>
      <c r="B172" s="1"/>
      <c r="C172" s="1"/>
      <c r="D172" s="1"/>
      <c r="E172" s="31"/>
    </row>
    <row r="173" spans="1:7" x14ac:dyDescent="0.3">
      <c r="A173" s="1"/>
      <c r="B173" s="1"/>
      <c r="C173" s="1"/>
      <c r="D173" s="1"/>
      <c r="E173" s="31"/>
    </row>
    <row r="174" spans="1:7" x14ac:dyDescent="0.3">
      <c r="A174" s="1"/>
      <c r="B174" s="1"/>
      <c r="C174" s="1"/>
      <c r="D174" s="1"/>
      <c r="E174" s="31"/>
    </row>
    <row r="175" spans="1:7" x14ac:dyDescent="0.3">
      <c r="A175" s="1"/>
      <c r="B175" s="1"/>
      <c r="C175" s="1"/>
      <c r="D175" s="1"/>
      <c r="E175" s="31"/>
    </row>
    <row r="176" spans="1:7" x14ac:dyDescent="0.3">
      <c r="A176" s="1"/>
      <c r="B176" s="1"/>
      <c r="C176" s="1"/>
      <c r="D176" s="1"/>
      <c r="E176" s="31"/>
    </row>
    <row r="177" spans="1:5" x14ac:dyDescent="0.3">
      <c r="A177" s="1"/>
      <c r="B177" s="1"/>
      <c r="C177" s="1"/>
      <c r="D177" s="1"/>
      <c r="E177" s="31"/>
    </row>
    <row r="178" spans="1:5" x14ac:dyDescent="0.3">
      <c r="A178" s="1"/>
      <c r="B178" s="1"/>
      <c r="C178" s="1"/>
      <c r="D178" s="1"/>
      <c r="E178" s="31"/>
    </row>
    <row r="179" spans="1:5" x14ac:dyDescent="0.3">
      <c r="A179" s="1"/>
      <c r="B179" s="1"/>
      <c r="C179" s="1"/>
      <c r="D179" s="1"/>
      <c r="E179" s="31"/>
    </row>
    <row r="180" spans="1:5" x14ac:dyDescent="0.3">
      <c r="A180" s="1"/>
      <c r="B180" s="1"/>
      <c r="C180" s="1"/>
      <c r="D180" s="1"/>
      <c r="E180" s="31"/>
    </row>
    <row r="181" spans="1:5" x14ac:dyDescent="0.3">
      <c r="A181" s="1"/>
      <c r="B181" s="1"/>
      <c r="C181" s="1"/>
      <c r="D181" s="1"/>
      <c r="E181" s="31"/>
    </row>
    <row r="182" spans="1:5" x14ac:dyDescent="0.3">
      <c r="A182" s="1"/>
      <c r="B182" s="1"/>
      <c r="C182" s="1"/>
      <c r="D182" s="1"/>
      <c r="E182" s="31"/>
    </row>
    <row r="183" spans="1:5" x14ac:dyDescent="0.3">
      <c r="A183" s="1"/>
      <c r="B183" s="1"/>
      <c r="C183" s="1"/>
      <c r="D183" s="1"/>
      <c r="E183" s="31"/>
    </row>
    <row r="184" spans="1:5" x14ac:dyDescent="0.3">
      <c r="A184" s="1"/>
      <c r="B184" s="1"/>
      <c r="C184" s="1"/>
      <c r="D184" s="1"/>
      <c r="E184" s="31"/>
    </row>
    <row r="185" spans="1:5" x14ac:dyDescent="0.3">
      <c r="A185" s="1"/>
      <c r="B185" s="1"/>
      <c r="C185" s="1"/>
      <c r="D185" s="1"/>
      <c r="E185" s="31"/>
    </row>
    <row r="186" spans="1:5" x14ac:dyDescent="0.3">
      <c r="A186" s="1"/>
      <c r="B186" s="1"/>
      <c r="C186" s="1"/>
      <c r="D186" s="1"/>
      <c r="E186" s="31"/>
    </row>
    <row r="187" spans="1:5" x14ac:dyDescent="0.3">
      <c r="A187" s="1"/>
      <c r="B187" s="1"/>
      <c r="C187" s="1"/>
      <c r="D187" s="1"/>
      <c r="E187" s="31"/>
    </row>
    <row r="188" spans="1:5" x14ac:dyDescent="0.3">
      <c r="A188" s="1"/>
      <c r="B188" s="1"/>
      <c r="C188" s="1"/>
      <c r="D188" s="1"/>
      <c r="E188" s="31"/>
    </row>
    <row r="189" spans="1:5" x14ac:dyDescent="0.3">
      <c r="A189" s="1"/>
      <c r="B189" s="1"/>
      <c r="C189" s="1"/>
      <c r="D189" s="1"/>
      <c r="E189" s="31"/>
    </row>
    <row r="190" spans="1:5" x14ac:dyDescent="0.3">
      <c r="A190" s="1"/>
      <c r="B190" s="1"/>
      <c r="C190" s="1"/>
      <c r="D190" s="1"/>
      <c r="E190" s="31"/>
    </row>
    <row r="191" spans="1:5" x14ac:dyDescent="0.3">
      <c r="A191" s="1"/>
      <c r="B191" s="1"/>
      <c r="C191" s="1"/>
      <c r="D191" s="1"/>
      <c r="E191" s="31"/>
    </row>
    <row r="192" spans="1:5" x14ac:dyDescent="0.3">
      <c r="A192" s="1"/>
      <c r="B192" s="1"/>
      <c r="C192" s="1"/>
      <c r="D192" s="1"/>
      <c r="E192" s="31"/>
    </row>
    <row r="193" spans="1:5" x14ac:dyDescent="0.3">
      <c r="A193" s="1"/>
      <c r="B193" s="1"/>
      <c r="C193" s="1"/>
      <c r="E193" s="31"/>
    </row>
    <row r="194" spans="1:5" x14ac:dyDescent="0.3">
      <c r="A194" s="1"/>
      <c r="B194" s="1"/>
      <c r="C194" s="1"/>
      <c r="E194" s="31"/>
    </row>
    <row r="195" spans="1:5" x14ac:dyDescent="0.3">
      <c r="A195" s="1"/>
      <c r="B195" s="1"/>
      <c r="C195" s="1"/>
      <c r="E195" s="31"/>
    </row>
    <row r="196" spans="1:5" x14ac:dyDescent="0.3">
      <c r="A196" s="1"/>
      <c r="B196" s="1"/>
      <c r="C196" s="1"/>
      <c r="E196" s="31"/>
    </row>
    <row r="197" spans="1:5" x14ac:dyDescent="0.3">
      <c r="A197" s="1"/>
      <c r="B197" s="1"/>
      <c r="C197" s="1"/>
      <c r="E197" s="31"/>
    </row>
    <row r="198" spans="1:5" x14ac:dyDescent="0.3">
      <c r="A198" s="1"/>
      <c r="B198" s="1"/>
      <c r="C198" s="1"/>
      <c r="E198" s="31"/>
    </row>
    <row r="199" spans="1:5" x14ac:dyDescent="0.3">
      <c r="A199" s="1"/>
      <c r="B199" s="1"/>
      <c r="C199" s="1"/>
      <c r="E199" s="31"/>
    </row>
    <row r="200" spans="1:5" x14ac:dyDescent="0.3">
      <c r="A200" s="1"/>
      <c r="B200" s="1"/>
      <c r="C200" s="1"/>
      <c r="E200" s="31"/>
    </row>
    <row r="201" spans="1:5" x14ac:dyDescent="0.3">
      <c r="A201" s="1"/>
      <c r="B201" s="1"/>
      <c r="C201" s="1"/>
      <c r="E201" s="31"/>
    </row>
    <row r="202" spans="1:5" x14ac:dyDescent="0.3">
      <c r="A202" s="1"/>
      <c r="B202" s="1"/>
      <c r="C202" s="1"/>
      <c r="E202" s="31"/>
    </row>
    <row r="203" spans="1:5" x14ac:dyDescent="0.3">
      <c r="A203" s="1"/>
      <c r="B203" s="1"/>
      <c r="C203" s="1"/>
      <c r="E203" s="31"/>
    </row>
    <row r="204" spans="1:5" x14ac:dyDescent="0.3">
      <c r="A204" s="1"/>
      <c r="B204" s="1"/>
      <c r="C204" s="1"/>
      <c r="E204" s="31"/>
    </row>
    <row r="205" spans="1:5" x14ac:dyDescent="0.3">
      <c r="A205" s="1"/>
      <c r="B205" s="1"/>
      <c r="C205" s="1"/>
      <c r="E205" s="31"/>
    </row>
    <row r="206" spans="1:5" x14ac:dyDescent="0.3">
      <c r="A206" s="1"/>
      <c r="B206" s="1"/>
      <c r="C206" s="1"/>
      <c r="E206" s="31"/>
    </row>
    <row r="207" spans="1:5" x14ac:dyDescent="0.3">
      <c r="A207" s="1"/>
      <c r="B207" s="1"/>
      <c r="C207" s="1"/>
      <c r="E207" s="31"/>
    </row>
    <row r="208" spans="1:5" x14ac:dyDescent="0.3">
      <c r="A208" s="1"/>
      <c r="B208" s="1"/>
      <c r="C208" s="1"/>
      <c r="E208" s="31"/>
    </row>
    <row r="209" spans="1:5" x14ac:dyDescent="0.3">
      <c r="A209" s="1"/>
      <c r="B209" s="1"/>
      <c r="C209" s="1"/>
      <c r="E209" s="31"/>
    </row>
    <row r="210" spans="1:5" x14ac:dyDescent="0.3">
      <c r="A210" s="1"/>
      <c r="B210" s="1"/>
      <c r="C210" s="1"/>
      <c r="E210" s="31"/>
    </row>
    <row r="211" spans="1:5" x14ac:dyDescent="0.3">
      <c r="A211" s="1"/>
      <c r="B211" s="1"/>
      <c r="C211" s="1"/>
      <c r="E211" s="31"/>
    </row>
    <row r="212" spans="1:5" x14ac:dyDescent="0.3">
      <c r="A212" s="1"/>
      <c r="B212" s="1"/>
      <c r="C212" s="1"/>
      <c r="E212" s="31"/>
    </row>
    <row r="213" spans="1:5" x14ac:dyDescent="0.3">
      <c r="A213" s="1"/>
      <c r="B213" s="1"/>
      <c r="C213" s="1"/>
      <c r="E213" s="31"/>
    </row>
    <row r="214" spans="1:5" x14ac:dyDescent="0.3">
      <c r="A214" s="1"/>
      <c r="B214" s="1"/>
      <c r="C214" s="1"/>
      <c r="E214" s="31"/>
    </row>
    <row r="215" spans="1:5" x14ac:dyDescent="0.3">
      <c r="A215" s="1"/>
      <c r="B215" s="1"/>
      <c r="C215" s="1"/>
      <c r="E215" s="31"/>
    </row>
    <row r="216" spans="1:5" x14ac:dyDescent="0.3">
      <c r="A216" s="1"/>
      <c r="B216" s="1"/>
      <c r="C216" s="1"/>
      <c r="E216" s="31"/>
    </row>
    <row r="217" spans="1:5" x14ac:dyDescent="0.3">
      <c r="A217" s="1"/>
      <c r="B217" s="1"/>
      <c r="C217" s="1"/>
      <c r="E217" s="31"/>
    </row>
    <row r="218" spans="1:5" x14ac:dyDescent="0.3">
      <c r="A218" s="1"/>
      <c r="B218" s="1"/>
      <c r="C218" s="1"/>
      <c r="E218" s="31"/>
    </row>
    <row r="219" spans="1:5" x14ac:dyDescent="0.3">
      <c r="A219" s="1"/>
      <c r="B219" s="1"/>
      <c r="C219" s="1"/>
      <c r="E219" s="31"/>
    </row>
    <row r="220" spans="1:5" x14ac:dyDescent="0.3">
      <c r="A220" s="1"/>
      <c r="B220" s="1"/>
      <c r="C220" s="1"/>
      <c r="E220" s="31"/>
    </row>
    <row r="221" spans="1:5" x14ac:dyDescent="0.3">
      <c r="A221" s="1"/>
      <c r="B221" s="1"/>
      <c r="C221" s="1"/>
      <c r="E221" s="31"/>
    </row>
    <row r="222" spans="1:5" x14ac:dyDescent="0.3">
      <c r="A222" s="1"/>
      <c r="B222" s="1"/>
      <c r="C222" s="1"/>
      <c r="E222" s="31"/>
    </row>
    <row r="223" spans="1:5" x14ac:dyDescent="0.3">
      <c r="A223" s="1"/>
      <c r="B223" s="1"/>
      <c r="C223" s="1"/>
      <c r="E223" s="31"/>
    </row>
    <row r="224" spans="1:5" x14ac:dyDescent="0.3">
      <c r="A224" s="1"/>
      <c r="B224" s="1"/>
      <c r="C224" s="1"/>
      <c r="E224" s="31"/>
    </row>
    <row r="225" spans="1:5" x14ac:dyDescent="0.3">
      <c r="A225" s="1"/>
      <c r="B225" s="1"/>
      <c r="C225" s="1"/>
      <c r="E225" s="31"/>
    </row>
    <row r="226" spans="1:5" x14ac:dyDescent="0.3">
      <c r="A226" s="1"/>
      <c r="B226" s="1"/>
      <c r="C226" s="1"/>
      <c r="E226" s="31"/>
    </row>
    <row r="227" spans="1:5" x14ac:dyDescent="0.3">
      <c r="A227" s="1"/>
      <c r="B227" s="1"/>
      <c r="C227" s="1"/>
      <c r="E227" s="31"/>
    </row>
    <row r="228" spans="1:5" x14ac:dyDescent="0.3">
      <c r="A228" s="1"/>
      <c r="B228" s="1"/>
      <c r="C228" s="1"/>
      <c r="E228" s="31"/>
    </row>
    <row r="229" spans="1:5" x14ac:dyDescent="0.3">
      <c r="A229" s="1"/>
      <c r="B229" s="1"/>
      <c r="C229" s="1"/>
      <c r="E229" s="31"/>
    </row>
    <row r="230" spans="1:5" x14ac:dyDescent="0.3">
      <c r="A230" s="1"/>
      <c r="B230" s="1"/>
      <c r="C230" s="1"/>
      <c r="E230" s="31"/>
    </row>
    <row r="231" spans="1:5" x14ac:dyDescent="0.3">
      <c r="A231" s="1"/>
      <c r="B231" s="1"/>
      <c r="C231" s="1"/>
      <c r="E231" s="31"/>
    </row>
    <row r="232" spans="1:5" x14ac:dyDescent="0.3">
      <c r="A232" s="1"/>
      <c r="B232" s="1"/>
      <c r="C232" s="1"/>
      <c r="E232" s="31"/>
    </row>
    <row r="233" spans="1:5" x14ac:dyDescent="0.3">
      <c r="A233" s="1"/>
      <c r="B233" s="1"/>
      <c r="C233" s="1"/>
      <c r="E233" s="31"/>
    </row>
    <row r="234" spans="1:5" x14ac:dyDescent="0.3">
      <c r="A234" s="1"/>
      <c r="B234" s="1"/>
      <c r="C234" s="1"/>
      <c r="E234" s="31"/>
    </row>
    <row r="235" spans="1:5" x14ac:dyDescent="0.3">
      <c r="A235" s="1"/>
      <c r="B235" s="1"/>
      <c r="C235" s="1"/>
      <c r="E235" s="31"/>
    </row>
    <row r="236" spans="1:5" x14ac:dyDescent="0.3">
      <c r="A236" s="1"/>
      <c r="B236" s="1"/>
      <c r="C236" s="1"/>
      <c r="E236" s="31"/>
    </row>
    <row r="237" spans="1:5" x14ac:dyDescent="0.3">
      <c r="A237" s="1"/>
      <c r="B237" s="1"/>
      <c r="C237" s="1"/>
      <c r="E237" s="31"/>
    </row>
    <row r="238" spans="1:5" x14ac:dyDescent="0.3">
      <c r="A238" s="1"/>
      <c r="B238" s="1"/>
      <c r="C238" s="1"/>
      <c r="E238" s="31"/>
    </row>
    <row r="239" spans="1:5" x14ac:dyDescent="0.3">
      <c r="A239" s="1"/>
      <c r="B239" s="1"/>
      <c r="C239" s="1"/>
      <c r="E239" s="31"/>
    </row>
    <row r="240" spans="1:5" x14ac:dyDescent="0.3">
      <c r="A240" s="1"/>
      <c r="B240" s="1"/>
      <c r="C240" s="1"/>
      <c r="E240" s="31"/>
    </row>
    <row r="241" spans="1:5" x14ac:dyDescent="0.3">
      <c r="A241" s="1"/>
      <c r="B241" s="1"/>
      <c r="C241" s="1"/>
      <c r="E241" s="31"/>
    </row>
    <row r="242" spans="1:5" x14ac:dyDescent="0.3">
      <c r="A242" s="1"/>
      <c r="B242" s="1"/>
      <c r="C242" s="1"/>
      <c r="E242" s="31"/>
    </row>
    <row r="243" spans="1:5" x14ac:dyDescent="0.3">
      <c r="A243" s="1"/>
      <c r="B243" s="1"/>
      <c r="C243" s="1"/>
      <c r="E243" s="31"/>
    </row>
    <row r="244" spans="1:5" x14ac:dyDescent="0.3">
      <c r="A244" s="1"/>
      <c r="B244" s="1"/>
      <c r="C244" s="1"/>
      <c r="E244" s="31"/>
    </row>
    <row r="245" spans="1:5" x14ac:dyDescent="0.3">
      <c r="A245" s="1"/>
      <c r="B245" s="1"/>
      <c r="C245" s="1"/>
      <c r="E245" s="31"/>
    </row>
    <row r="246" spans="1:5" x14ac:dyDescent="0.3">
      <c r="A246" s="1"/>
      <c r="B246" s="1"/>
      <c r="C246" s="1"/>
      <c r="E246" s="31"/>
    </row>
    <row r="247" spans="1:5" x14ac:dyDescent="0.3">
      <c r="A247" s="1"/>
      <c r="B247" s="1"/>
      <c r="C247" s="1"/>
      <c r="E247" s="31"/>
    </row>
    <row r="248" spans="1:5" x14ac:dyDescent="0.3">
      <c r="A248" s="1"/>
      <c r="B248" s="1"/>
      <c r="C248" s="1"/>
      <c r="E248" s="31"/>
    </row>
    <row r="249" spans="1:5" x14ac:dyDescent="0.3">
      <c r="A249" s="1"/>
      <c r="B249" s="1"/>
      <c r="C249" s="1"/>
      <c r="E249" s="31"/>
    </row>
    <row r="250" spans="1:5" x14ac:dyDescent="0.3">
      <c r="A250" s="1"/>
      <c r="B250" s="1"/>
      <c r="C250" s="1"/>
      <c r="E250" s="31"/>
    </row>
    <row r="251" spans="1:5" x14ac:dyDescent="0.3">
      <c r="A251" s="1"/>
      <c r="B251" s="1"/>
      <c r="C251" s="1"/>
      <c r="E251" s="31"/>
    </row>
    <row r="252" spans="1:5" x14ac:dyDescent="0.3">
      <c r="A252" s="1"/>
      <c r="B252" s="1"/>
      <c r="C252" s="1"/>
      <c r="E252" s="31"/>
    </row>
    <row r="253" spans="1:5" x14ac:dyDescent="0.3">
      <c r="A253" s="1"/>
      <c r="B253" s="1"/>
      <c r="C253" s="1"/>
      <c r="E253" s="31"/>
    </row>
    <row r="254" spans="1:5" x14ac:dyDescent="0.3">
      <c r="A254" s="1"/>
      <c r="B254" s="1"/>
      <c r="C254" s="1"/>
      <c r="E254" s="31"/>
    </row>
    <row r="255" spans="1:5" x14ac:dyDescent="0.3">
      <c r="A255" s="1"/>
      <c r="B255" s="1"/>
      <c r="C255" s="1"/>
      <c r="E255" s="31"/>
    </row>
    <row r="256" spans="1:5" x14ac:dyDescent="0.3">
      <c r="A256" s="1"/>
      <c r="B256" s="1"/>
      <c r="C256" s="1"/>
      <c r="E256" s="31"/>
    </row>
    <row r="257" spans="1:5" x14ac:dyDescent="0.3">
      <c r="A257" s="1"/>
      <c r="B257" s="1"/>
      <c r="C257" s="1"/>
      <c r="E257" s="31"/>
    </row>
    <row r="258" spans="1:5" x14ac:dyDescent="0.3">
      <c r="A258" s="1"/>
      <c r="B258" s="1"/>
      <c r="C258" s="1"/>
      <c r="E258" s="31"/>
    </row>
    <row r="259" spans="1:5" x14ac:dyDescent="0.3">
      <c r="A259" s="1"/>
      <c r="B259" s="1"/>
      <c r="C259" s="1"/>
      <c r="E259" s="31"/>
    </row>
    <row r="260" spans="1:5" x14ac:dyDescent="0.3">
      <c r="A260" s="1"/>
      <c r="B260" s="1"/>
      <c r="C260" s="1"/>
      <c r="E260" s="31"/>
    </row>
    <row r="261" spans="1:5" x14ac:dyDescent="0.3">
      <c r="A261" s="1"/>
      <c r="B261" s="1"/>
      <c r="C261" s="1"/>
      <c r="E261" s="31"/>
    </row>
    <row r="262" spans="1:5" x14ac:dyDescent="0.3">
      <c r="A262" s="1"/>
      <c r="B262" s="1"/>
      <c r="C262" s="1"/>
      <c r="E262" s="31"/>
    </row>
    <row r="263" spans="1:5" x14ac:dyDescent="0.3">
      <c r="A263" s="1"/>
      <c r="B263" s="1"/>
      <c r="C263" s="1"/>
      <c r="E263" s="31"/>
    </row>
    <row r="264" spans="1:5" x14ac:dyDescent="0.3">
      <c r="A264" s="1"/>
      <c r="B264" s="1"/>
      <c r="C264" s="1"/>
      <c r="E264" s="31"/>
    </row>
    <row r="265" spans="1:5" x14ac:dyDescent="0.3">
      <c r="A265" s="1"/>
      <c r="B265" s="1"/>
      <c r="C265" s="1"/>
      <c r="E265" s="31"/>
    </row>
    <row r="266" spans="1:5" x14ac:dyDescent="0.3">
      <c r="A266" s="1"/>
      <c r="B266" s="1"/>
      <c r="C266" s="1"/>
      <c r="E266" s="31"/>
    </row>
    <row r="267" spans="1:5" x14ac:dyDescent="0.3">
      <c r="A267" s="1"/>
      <c r="B267" s="1"/>
      <c r="C267" s="1"/>
      <c r="E267" s="31"/>
    </row>
    <row r="268" spans="1:5" x14ac:dyDescent="0.3">
      <c r="A268" s="1"/>
      <c r="B268" s="1"/>
      <c r="C268" s="1"/>
      <c r="E268" s="31"/>
    </row>
    <row r="269" spans="1:5" x14ac:dyDescent="0.3">
      <c r="A269" s="1"/>
      <c r="B269" s="1"/>
      <c r="C269" s="1"/>
      <c r="E269" s="31"/>
    </row>
    <row r="270" spans="1:5" x14ac:dyDescent="0.3">
      <c r="A270" s="1"/>
      <c r="B270" s="1"/>
      <c r="C270" s="1"/>
      <c r="E270" s="31"/>
    </row>
    <row r="271" spans="1:5" x14ac:dyDescent="0.3">
      <c r="A271" s="1"/>
      <c r="B271" s="1"/>
      <c r="C271" s="1"/>
      <c r="E271" s="31"/>
    </row>
    <row r="272" spans="1:5" x14ac:dyDescent="0.3">
      <c r="A272" s="1"/>
      <c r="B272" s="1"/>
      <c r="C272" s="1"/>
      <c r="E272" s="31"/>
    </row>
    <row r="273" spans="1:5" x14ac:dyDescent="0.3">
      <c r="A273" s="1"/>
      <c r="B273" s="1"/>
      <c r="C273" s="1"/>
      <c r="E273" s="31"/>
    </row>
    <row r="274" spans="1:5" x14ac:dyDescent="0.3">
      <c r="A274" s="1"/>
      <c r="B274" s="1"/>
      <c r="C274" s="1"/>
      <c r="E274" s="31"/>
    </row>
    <row r="275" spans="1:5" x14ac:dyDescent="0.3">
      <c r="A275" s="1"/>
      <c r="B275" s="1"/>
      <c r="C275" s="1"/>
      <c r="E275" s="31"/>
    </row>
    <row r="276" spans="1:5" x14ac:dyDescent="0.3">
      <c r="A276" s="1"/>
      <c r="B276" s="1"/>
      <c r="C276" s="1"/>
      <c r="E276" s="31"/>
    </row>
    <row r="277" spans="1:5" x14ac:dyDescent="0.3">
      <c r="A277" s="1"/>
      <c r="B277" s="1"/>
      <c r="C277" s="1"/>
      <c r="E277" s="31"/>
    </row>
    <row r="278" spans="1:5" x14ac:dyDescent="0.3">
      <c r="A278" s="1"/>
      <c r="B278" s="1"/>
      <c r="C278" s="1"/>
      <c r="E278" s="31"/>
    </row>
    <row r="279" spans="1:5" x14ac:dyDescent="0.3">
      <c r="A279" s="1"/>
      <c r="B279" s="1"/>
      <c r="C279" s="1"/>
      <c r="E279" s="31"/>
    </row>
    <row r="280" spans="1:5" x14ac:dyDescent="0.3">
      <c r="A280" s="1"/>
      <c r="B280" s="1"/>
      <c r="C280" s="1"/>
      <c r="E280" s="31"/>
    </row>
    <row r="281" spans="1:5" x14ac:dyDescent="0.3">
      <c r="A281" s="1"/>
      <c r="B281" s="1"/>
      <c r="C281" s="1"/>
      <c r="E281" s="31"/>
    </row>
    <row r="282" spans="1:5" x14ac:dyDescent="0.3">
      <c r="A282" s="1"/>
      <c r="B282" s="1"/>
      <c r="C282" s="1"/>
      <c r="E282" s="31"/>
    </row>
    <row r="283" spans="1:5" x14ac:dyDescent="0.3">
      <c r="A283" s="1"/>
      <c r="B283" s="1"/>
      <c r="C283" s="1"/>
      <c r="E283" s="31"/>
    </row>
    <row r="284" spans="1:5" x14ac:dyDescent="0.3">
      <c r="A284" s="1"/>
      <c r="B284" s="1"/>
      <c r="C284" s="1"/>
      <c r="E284" s="31"/>
    </row>
    <row r="285" spans="1:5" x14ac:dyDescent="0.3">
      <c r="A285" s="1"/>
      <c r="B285" s="1"/>
      <c r="C285" s="1"/>
      <c r="E285" s="31"/>
    </row>
    <row r="286" spans="1:5" x14ac:dyDescent="0.3">
      <c r="A286" s="1"/>
      <c r="B286" s="1"/>
      <c r="C286" s="1"/>
      <c r="E286" s="31"/>
    </row>
    <row r="287" spans="1:5" x14ac:dyDescent="0.3">
      <c r="A287" s="1"/>
      <c r="B287" s="1"/>
      <c r="C287" s="1"/>
      <c r="E287" s="31"/>
    </row>
    <row r="288" spans="1:5" x14ac:dyDescent="0.3">
      <c r="A288" s="1"/>
      <c r="B288" s="1"/>
      <c r="C288" s="1"/>
      <c r="E288" s="31"/>
    </row>
    <row r="289" spans="1:5" x14ac:dyDescent="0.3">
      <c r="A289" s="1"/>
      <c r="B289" s="1"/>
      <c r="C289" s="1"/>
      <c r="E289" s="31"/>
    </row>
    <row r="290" spans="1:5" x14ac:dyDescent="0.3">
      <c r="A290" s="1"/>
      <c r="B290" s="1"/>
      <c r="C290" s="1"/>
      <c r="E290" s="31"/>
    </row>
    <row r="291" spans="1:5" x14ac:dyDescent="0.3">
      <c r="A291" s="1"/>
      <c r="B291" s="1"/>
      <c r="C291" s="1"/>
      <c r="E291" s="31"/>
    </row>
    <row r="292" spans="1:5" x14ac:dyDescent="0.3">
      <c r="A292" s="1"/>
      <c r="B292" s="35"/>
      <c r="C292" s="1"/>
    </row>
    <row r="293" spans="1:5" x14ac:dyDescent="0.3">
      <c r="A293" s="1"/>
      <c r="B293" s="35"/>
      <c r="C293" s="1"/>
    </row>
    <row r="294" spans="1:5" x14ac:dyDescent="0.3">
      <c r="A294" s="1"/>
      <c r="B294" s="35"/>
    </row>
    <row r="295" spans="1:5" x14ac:dyDescent="0.3">
      <c r="A295" s="1"/>
      <c r="B295" s="35"/>
    </row>
  </sheetData>
  <autoFilter ref="A1:M26"/>
  <customSheetViews>
    <customSheetView guid="{77A25A80-DF0B-4F9F-BF5F-8AAE4D4FEDEF}" showAutoFilter="1">
      <pane ySplit="1" topLeftCell="A2" activePane="bottomLeft" state="frozen"/>
      <selection pane="bottomLeft"/>
      <pageMargins left="0.7" right="0.7" top="0.75" bottom="0.75" header="0.3" footer="0.3"/>
      <pageSetup orientation="portrait" r:id="rId1"/>
      <autoFilter ref="A1:M19"/>
    </customSheetView>
    <customSheetView guid="{3FB0DCC5-CC5E-457B-B0D9-31FFF8455E52}" showAutoFilter="1">
      <pane ySplit="1" topLeftCell="A2" activePane="bottomLeft" state="frozen"/>
      <selection pane="bottomLeft"/>
      <pageMargins left="0.7" right="0.7" top="0.75" bottom="0.75" header="0.3" footer="0.3"/>
      <pageSetup orientation="portrait" r:id="rId2"/>
      <autoFilter ref="A1:M26"/>
    </customSheetView>
  </customSheetViews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V153"/>
  <sheetViews>
    <sheetView zoomScaleNormal="100" workbookViewId="0">
      <pane ySplit="1" topLeftCell="A2" activePane="bottomLeft" state="frozen"/>
      <selection pane="bottomLeft"/>
    </sheetView>
  </sheetViews>
  <sheetFormatPr defaultColWidth="8.88671875" defaultRowHeight="14.4" x14ac:dyDescent="0.25"/>
  <cols>
    <col min="1" max="1" width="98.6640625" style="1" bestFit="1" customWidth="1"/>
    <col min="2" max="2" width="44.6640625" style="1" bestFit="1" customWidth="1"/>
    <col min="3" max="3" width="14.33203125" style="1" customWidth="1"/>
    <col min="4" max="4" width="13.6640625" style="1" customWidth="1"/>
    <col min="5" max="5" width="22.88671875" style="1" customWidth="1"/>
    <col min="6" max="6" width="21.109375" style="3" bestFit="1" customWidth="1"/>
    <col min="7" max="7" width="22.88671875" style="3" bestFit="1" customWidth="1"/>
    <col min="8" max="8" width="23.6640625" style="3" customWidth="1"/>
    <col min="9" max="9" width="20.5546875" style="3" customWidth="1"/>
    <col min="10" max="10" width="19" style="3" customWidth="1"/>
    <col min="11" max="11" width="16.109375" style="1" customWidth="1"/>
    <col min="12" max="45" width="8.88671875" style="1"/>
    <col min="46" max="47" width="8.88671875" style="1" customWidth="1"/>
    <col min="48" max="48" width="32.33203125" style="2" customWidth="1"/>
    <col min="49" max="50" width="8.88671875" style="1"/>
    <col min="51" max="51" width="37.6640625" style="1" customWidth="1"/>
    <col min="52" max="52" width="33.33203125" style="1" bestFit="1" customWidth="1"/>
    <col min="53" max="16384" width="8.88671875" style="1"/>
  </cols>
  <sheetData>
    <row r="1" spans="1:23" ht="70.2" customHeight="1" x14ac:dyDescent="0.25">
      <c r="A1" s="22" t="s">
        <v>0</v>
      </c>
      <c r="B1" s="21" t="s">
        <v>334</v>
      </c>
      <c r="C1" s="21" t="s">
        <v>333</v>
      </c>
      <c r="D1" s="21" t="s">
        <v>332</v>
      </c>
      <c r="E1" s="21" t="s">
        <v>331</v>
      </c>
      <c r="F1" s="20" t="s">
        <v>4</v>
      </c>
      <c r="G1" s="20" t="s">
        <v>5</v>
      </c>
      <c r="H1" s="20" t="s">
        <v>330</v>
      </c>
      <c r="I1" s="20" t="s">
        <v>329</v>
      </c>
      <c r="J1" s="20" t="s">
        <v>6</v>
      </c>
      <c r="K1" s="20" t="s">
        <v>328</v>
      </c>
      <c r="L1" s="19"/>
      <c r="M1" s="19"/>
      <c r="N1" s="19"/>
      <c r="O1" s="19"/>
      <c r="P1" s="19"/>
      <c r="Q1" s="19"/>
      <c r="R1" s="19"/>
      <c r="S1" s="18"/>
      <c r="T1" s="18"/>
      <c r="U1" s="18"/>
      <c r="V1" s="18"/>
      <c r="W1" s="18"/>
    </row>
    <row r="2" spans="1:23" ht="13.95" customHeight="1" x14ac:dyDescent="0.25">
      <c r="A2" s="2" t="s">
        <v>327</v>
      </c>
      <c r="B2" s="2" t="s">
        <v>31</v>
      </c>
      <c r="C2" s="8">
        <v>41549</v>
      </c>
      <c r="D2" s="8">
        <v>41554</v>
      </c>
      <c r="E2" s="8">
        <v>41554</v>
      </c>
      <c r="F2" s="11">
        <v>145404</v>
      </c>
      <c r="G2" s="11">
        <v>908772</v>
      </c>
      <c r="H2" s="6">
        <f t="shared" ref="H2:H33" si="0">F2+G2</f>
        <v>1054176</v>
      </c>
      <c r="I2" s="5">
        <v>41782</v>
      </c>
      <c r="J2" s="8">
        <v>42355</v>
      </c>
      <c r="K2" s="10">
        <f>H2</f>
        <v>1054176</v>
      </c>
      <c r="L2" s="2"/>
      <c r="M2" s="2"/>
      <c r="N2" s="2"/>
      <c r="O2" s="2"/>
      <c r="P2" s="2"/>
      <c r="Q2" s="2"/>
      <c r="R2" s="2"/>
      <c r="S2" s="2"/>
    </row>
    <row r="3" spans="1:23" ht="13.95" customHeight="1" x14ac:dyDescent="0.25">
      <c r="A3" s="9" t="s">
        <v>326</v>
      </c>
      <c r="B3" s="2" t="s">
        <v>240</v>
      </c>
      <c r="C3" s="8">
        <v>41625</v>
      </c>
      <c r="D3" s="8">
        <v>41630</v>
      </c>
      <c r="E3" s="8">
        <v>41630</v>
      </c>
      <c r="F3" s="11">
        <v>9707</v>
      </c>
      <c r="G3" s="11">
        <v>60668</v>
      </c>
      <c r="H3" s="6">
        <f t="shared" si="0"/>
        <v>70375</v>
      </c>
      <c r="I3" s="5">
        <v>41799</v>
      </c>
      <c r="J3" s="8">
        <v>42423</v>
      </c>
      <c r="K3" s="10">
        <v>67583.39</v>
      </c>
      <c r="L3" s="2"/>
      <c r="M3" s="2"/>
      <c r="N3" s="2"/>
      <c r="O3" s="2"/>
      <c r="P3" s="2"/>
      <c r="Q3" s="2"/>
      <c r="R3" s="2"/>
      <c r="S3" s="2"/>
    </row>
    <row r="4" spans="1:23" ht="13.95" customHeight="1" x14ac:dyDescent="0.25">
      <c r="A4" s="9" t="s">
        <v>325</v>
      </c>
      <c r="B4" s="2" t="s">
        <v>240</v>
      </c>
      <c r="C4" s="8">
        <v>41723</v>
      </c>
      <c r="D4" s="8">
        <v>41727</v>
      </c>
      <c r="E4" s="8" t="s">
        <v>324</v>
      </c>
      <c r="F4" s="11">
        <v>9021</v>
      </c>
      <c r="G4" s="11">
        <v>56378</v>
      </c>
      <c r="H4" s="6">
        <f t="shared" si="0"/>
        <v>65399</v>
      </c>
      <c r="I4" s="5">
        <v>41900</v>
      </c>
      <c r="J4" s="8">
        <v>42382</v>
      </c>
      <c r="K4" s="10">
        <f>H4</f>
        <v>65399</v>
      </c>
      <c r="L4" s="2"/>
      <c r="M4" s="2"/>
      <c r="N4" s="2"/>
      <c r="O4" s="2"/>
      <c r="P4" s="2"/>
      <c r="Q4" s="2"/>
      <c r="R4" s="2"/>
      <c r="S4" s="2"/>
    </row>
    <row r="5" spans="1:23" ht="13.95" customHeight="1" x14ac:dyDescent="0.25">
      <c r="A5" s="2" t="s">
        <v>323</v>
      </c>
      <c r="B5" s="2" t="s">
        <v>31</v>
      </c>
      <c r="C5" s="8">
        <v>41792</v>
      </c>
      <c r="D5" s="8">
        <v>41798</v>
      </c>
      <c r="E5" s="8">
        <v>41797</v>
      </c>
      <c r="F5" s="11">
        <v>11818</v>
      </c>
      <c r="G5" s="11">
        <v>73861</v>
      </c>
      <c r="H5" s="6">
        <f t="shared" si="0"/>
        <v>85679</v>
      </c>
      <c r="I5" s="5">
        <v>41946</v>
      </c>
      <c r="J5" s="8">
        <v>42424</v>
      </c>
      <c r="K5" s="10">
        <v>82145.8</v>
      </c>
      <c r="L5" s="2"/>
      <c r="M5" s="2"/>
      <c r="N5" s="2"/>
      <c r="O5" s="2"/>
      <c r="P5" s="2"/>
      <c r="Q5" s="2"/>
      <c r="R5" s="2"/>
      <c r="S5" s="2"/>
    </row>
    <row r="6" spans="1:23" ht="13.95" customHeight="1" x14ac:dyDescent="0.25">
      <c r="A6" s="2" t="s">
        <v>322</v>
      </c>
      <c r="B6" s="2" t="s">
        <v>78</v>
      </c>
      <c r="C6" s="8">
        <v>41795</v>
      </c>
      <c r="D6" s="8">
        <v>41798</v>
      </c>
      <c r="E6" s="8">
        <v>41798</v>
      </c>
      <c r="F6" s="11">
        <v>176352</v>
      </c>
      <c r="G6" s="11">
        <v>1102195</v>
      </c>
      <c r="H6" s="6">
        <f t="shared" si="0"/>
        <v>1278547</v>
      </c>
      <c r="I6" s="5">
        <v>41950</v>
      </c>
      <c r="J6" s="8">
        <v>42359</v>
      </c>
      <c r="K6" s="10">
        <f>H6</f>
        <v>1278547</v>
      </c>
      <c r="L6" s="2"/>
      <c r="M6" s="2"/>
      <c r="N6" s="2"/>
      <c r="O6" s="2"/>
      <c r="P6" s="2"/>
      <c r="Q6" s="2"/>
      <c r="R6" s="2"/>
      <c r="S6" s="2"/>
    </row>
    <row r="7" spans="1:23" ht="13.95" customHeight="1" x14ac:dyDescent="0.25">
      <c r="A7" s="2" t="s">
        <v>321</v>
      </c>
      <c r="B7" s="2" t="s">
        <v>12</v>
      </c>
      <c r="C7" s="8">
        <v>41799</v>
      </c>
      <c r="D7" s="8">
        <v>41804</v>
      </c>
      <c r="E7" s="8">
        <v>41804</v>
      </c>
      <c r="F7" s="11">
        <v>21332</v>
      </c>
      <c r="G7" s="11">
        <v>133318</v>
      </c>
      <c r="H7" s="6">
        <f t="shared" si="0"/>
        <v>154650</v>
      </c>
      <c r="I7" s="5">
        <v>41907</v>
      </c>
      <c r="J7" s="8">
        <v>42411</v>
      </c>
      <c r="K7" s="10">
        <v>129103.55</v>
      </c>
      <c r="L7" s="2"/>
      <c r="M7" s="2"/>
      <c r="N7" s="2"/>
      <c r="O7" s="2"/>
      <c r="P7" s="2"/>
      <c r="Q7" s="2"/>
      <c r="R7" s="2"/>
      <c r="S7" s="2"/>
    </row>
    <row r="8" spans="1:23" ht="13.95" customHeight="1" x14ac:dyDescent="0.25">
      <c r="A8" s="9" t="s">
        <v>320</v>
      </c>
      <c r="B8" s="2" t="s">
        <v>31</v>
      </c>
      <c r="C8" s="8">
        <v>41817</v>
      </c>
      <c r="D8" s="8">
        <v>41819</v>
      </c>
      <c r="E8" s="8">
        <v>41819</v>
      </c>
      <c r="F8" s="11">
        <v>104223</v>
      </c>
      <c r="G8" s="11">
        <v>651391</v>
      </c>
      <c r="H8" s="6">
        <f t="shared" si="0"/>
        <v>755614</v>
      </c>
      <c r="I8" s="5">
        <v>41975</v>
      </c>
      <c r="J8" s="8">
        <v>42404</v>
      </c>
      <c r="K8" s="10">
        <f>H8</f>
        <v>755614</v>
      </c>
      <c r="L8" s="2"/>
      <c r="M8" s="2"/>
      <c r="N8" s="2"/>
      <c r="O8" s="2"/>
      <c r="P8" s="2"/>
      <c r="Q8" s="2"/>
      <c r="R8" s="2"/>
      <c r="S8" s="2"/>
    </row>
    <row r="9" spans="1:23" ht="13.95" customHeight="1" x14ac:dyDescent="0.25">
      <c r="A9" s="9" t="s">
        <v>319</v>
      </c>
      <c r="B9" s="2" t="s">
        <v>28</v>
      </c>
      <c r="C9" s="8">
        <v>41822</v>
      </c>
      <c r="D9" s="8">
        <v>41827</v>
      </c>
      <c r="E9" s="8" t="s">
        <v>318</v>
      </c>
      <c r="F9" s="11">
        <v>1138</v>
      </c>
      <c r="G9" s="11">
        <v>7110</v>
      </c>
      <c r="H9" s="6">
        <f t="shared" si="0"/>
        <v>8248</v>
      </c>
      <c r="I9" s="5">
        <v>42000</v>
      </c>
      <c r="J9" s="8">
        <v>42445</v>
      </c>
      <c r="K9" s="10">
        <f>H9</f>
        <v>8248</v>
      </c>
      <c r="L9" s="2"/>
      <c r="M9" s="2"/>
      <c r="N9" s="2"/>
      <c r="O9" s="2"/>
      <c r="P9" s="2"/>
      <c r="Q9" s="2"/>
      <c r="R9" s="2"/>
      <c r="S9" s="2"/>
    </row>
    <row r="10" spans="1:23" ht="13.95" customHeight="1" x14ac:dyDescent="0.25">
      <c r="A10" s="9" t="s">
        <v>317</v>
      </c>
      <c r="B10" s="2" t="s">
        <v>12</v>
      </c>
      <c r="C10" s="15">
        <v>41827</v>
      </c>
      <c r="D10" s="15">
        <v>41853</v>
      </c>
      <c r="E10" s="15" t="s">
        <v>316</v>
      </c>
      <c r="F10" s="11">
        <v>121941</v>
      </c>
      <c r="G10" s="11">
        <v>762130</v>
      </c>
      <c r="H10" s="6">
        <f t="shared" si="0"/>
        <v>884071</v>
      </c>
      <c r="I10" s="5">
        <v>41936</v>
      </c>
      <c r="J10" s="8">
        <v>42433</v>
      </c>
      <c r="K10" s="10">
        <f>H10</f>
        <v>884071</v>
      </c>
      <c r="L10" s="2"/>
      <c r="M10" s="2"/>
      <c r="N10" s="2"/>
      <c r="O10" s="2"/>
      <c r="P10" s="2"/>
      <c r="Q10" s="2"/>
      <c r="R10" s="2"/>
      <c r="S10" s="2"/>
    </row>
    <row r="11" spans="1:23" ht="13.95" customHeight="1" x14ac:dyDescent="0.25">
      <c r="A11" s="9" t="s">
        <v>315</v>
      </c>
      <c r="B11" s="2" t="s">
        <v>31</v>
      </c>
      <c r="C11" s="17">
        <v>41841</v>
      </c>
      <c r="D11" s="17">
        <v>41847</v>
      </c>
      <c r="E11" s="2" t="s">
        <v>314</v>
      </c>
      <c r="F11" s="11">
        <v>142208</v>
      </c>
      <c r="G11" s="11">
        <v>888799</v>
      </c>
      <c r="H11" s="6">
        <f t="shared" si="0"/>
        <v>1031007</v>
      </c>
      <c r="I11" s="16">
        <v>42027</v>
      </c>
      <c r="J11" s="8">
        <v>42563</v>
      </c>
      <c r="K11" s="10">
        <v>957658.18</v>
      </c>
      <c r="L11" s="2"/>
      <c r="M11" s="2"/>
      <c r="N11" s="2"/>
      <c r="O11" s="2"/>
      <c r="P11" s="2"/>
      <c r="Q11" s="2"/>
      <c r="R11" s="2"/>
      <c r="S11" s="2"/>
    </row>
    <row r="12" spans="1:23" ht="13.95" customHeight="1" x14ac:dyDescent="0.25">
      <c r="A12" s="2" t="s">
        <v>313</v>
      </c>
      <c r="B12" s="2" t="s">
        <v>78</v>
      </c>
      <c r="C12" s="8">
        <v>41901</v>
      </c>
      <c r="D12" s="8">
        <v>41902</v>
      </c>
      <c r="E12" s="8">
        <v>41902</v>
      </c>
      <c r="F12" s="11">
        <v>42134</v>
      </c>
      <c r="G12" s="11">
        <v>263333</v>
      </c>
      <c r="H12" s="6">
        <f t="shared" si="0"/>
        <v>305467</v>
      </c>
      <c r="I12" s="5">
        <v>42066</v>
      </c>
      <c r="J12" s="8">
        <v>42423</v>
      </c>
      <c r="K12" s="10">
        <f t="shared" ref="K12:K17" si="1">H12</f>
        <v>305467</v>
      </c>
      <c r="L12" s="2"/>
      <c r="M12" s="2"/>
      <c r="N12" s="2"/>
      <c r="O12" s="2"/>
      <c r="P12" s="2"/>
      <c r="Q12" s="2"/>
      <c r="R12" s="2"/>
      <c r="S12" s="2"/>
    </row>
    <row r="13" spans="1:23" ht="13.95" customHeight="1" x14ac:dyDescent="0.25">
      <c r="A13" s="2" t="s">
        <v>312</v>
      </c>
      <c r="B13" s="2" t="s">
        <v>78</v>
      </c>
      <c r="C13" s="8">
        <v>41901</v>
      </c>
      <c r="D13" s="8">
        <v>41902</v>
      </c>
      <c r="E13" s="8">
        <v>41902</v>
      </c>
      <c r="F13" s="11">
        <v>53625</v>
      </c>
      <c r="G13" s="11">
        <v>335152</v>
      </c>
      <c r="H13" s="6">
        <f t="shared" si="0"/>
        <v>388777</v>
      </c>
      <c r="I13" s="5">
        <v>42066</v>
      </c>
      <c r="J13" s="8">
        <v>42423</v>
      </c>
      <c r="K13" s="10">
        <f t="shared" si="1"/>
        <v>388777</v>
      </c>
      <c r="L13" s="2"/>
      <c r="M13" s="2"/>
      <c r="N13" s="2"/>
      <c r="O13" s="2"/>
      <c r="P13" s="2"/>
      <c r="Q13" s="2"/>
      <c r="R13" s="2"/>
      <c r="S13" s="2"/>
    </row>
    <row r="14" spans="1:23" ht="13.95" customHeight="1" x14ac:dyDescent="0.25">
      <c r="A14" s="2" t="s">
        <v>311</v>
      </c>
      <c r="B14" s="2" t="s">
        <v>89</v>
      </c>
      <c r="C14" s="8">
        <v>41904</v>
      </c>
      <c r="D14" s="8">
        <v>41910</v>
      </c>
      <c r="E14" s="8">
        <v>41910</v>
      </c>
      <c r="F14" s="11">
        <v>45583</v>
      </c>
      <c r="G14" s="11">
        <v>284892</v>
      </c>
      <c r="H14" s="6">
        <f t="shared" si="0"/>
        <v>330475</v>
      </c>
      <c r="I14" s="5">
        <v>42046</v>
      </c>
      <c r="J14" s="8">
        <v>42341</v>
      </c>
      <c r="K14" s="10">
        <f t="shared" si="1"/>
        <v>330475</v>
      </c>
      <c r="L14" s="2"/>
      <c r="M14" s="2"/>
      <c r="N14" s="2"/>
      <c r="O14" s="2"/>
      <c r="P14" s="2"/>
      <c r="Q14" s="2"/>
      <c r="R14" s="2"/>
      <c r="S14" s="2"/>
    </row>
    <row r="15" spans="1:23" ht="13.95" customHeight="1" x14ac:dyDescent="0.25">
      <c r="A15" s="9" t="s">
        <v>310</v>
      </c>
      <c r="B15" s="2" t="s">
        <v>240</v>
      </c>
      <c r="C15" s="8">
        <v>41936</v>
      </c>
      <c r="D15" s="8">
        <v>41938</v>
      </c>
      <c r="E15" s="8">
        <v>41938</v>
      </c>
      <c r="F15" s="11">
        <v>7638</v>
      </c>
      <c r="G15" s="11">
        <v>47735</v>
      </c>
      <c r="H15" s="6">
        <f t="shared" si="0"/>
        <v>55373</v>
      </c>
      <c r="I15" s="5">
        <v>41757</v>
      </c>
      <c r="J15" s="8">
        <v>42423</v>
      </c>
      <c r="K15" s="10">
        <f t="shared" si="1"/>
        <v>55373</v>
      </c>
      <c r="L15" s="2"/>
      <c r="M15" s="2"/>
      <c r="N15" s="2"/>
      <c r="O15" s="2"/>
      <c r="P15" s="2"/>
      <c r="Q15" s="2"/>
      <c r="R15" s="2"/>
      <c r="S15" s="2"/>
    </row>
    <row r="16" spans="1:23" ht="13.95" customHeight="1" x14ac:dyDescent="0.25">
      <c r="A16" s="9" t="s">
        <v>309</v>
      </c>
      <c r="B16" s="2" t="s">
        <v>12</v>
      </c>
      <c r="C16" s="8">
        <v>41936</v>
      </c>
      <c r="D16" s="8">
        <v>41944</v>
      </c>
      <c r="E16" s="8">
        <v>41944</v>
      </c>
      <c r="F16" s="11">
        <v>8767</v>
      </c>
      <c r="G16" s="11">
        <v>54788</v>
      </c>
      <c r="H16" s="6">
        <f t="shared" si="0"/>
        <v>63555</v>
      </c>
      <c r="I16" s="5">
        <v>42024</v>
      </c>
      <c r="J16" s="8">
        <v>42341</v>
      </c>
      <c r="K16" s="10">
        <f t="shared" si="1"/>
        <v>63555</v>
      </c>
      <c r="L16" s="2"/>
      <c r="M16" s="2"/>
      <c r="N16" s="2"/>
      <c r="O16" s="2"/>
      <c r="P16" s="2"/>
      <c r="Q16" s="2"/>
      <c r="R16" s="2"/>
      <c r="S16" s="2"/>
    </row>
    <row r="17" spans="1:19" ht="13.95" customHeight="1" x14ac:dyDescent="0.25">
      <c r="A17" s="9" t="s">
        <v>308</v>
      </c>
      <c r="B17" s="2" t="s">
        <v>12</v>
      </c>
      <c r="C17" s="8">
        <v>41942</v>
      </c>
      <c r="D17" s="8">
        <v>41945</v>
      </c>
      <c r="E17" s="8">
        <v>41945</v>
      </c>
      <c r="F17" s="11">
        <v>75101</v>
      </c>
      <c r="G17" s="11">
        <v>469380</v>
      </c>
      <c r="H17" s="6">
        <f t="shared" si="0"/>
        <v>544481</v>
      </c>
      <c r="I17" s="5">
        <v>41996</v>
      </c>
      <c r="J17" s="8">
        <v>42404</v>
      </c>
      <c r="K17" s="10">
        <f t="shared" si="1"/>
        <v>544481</v>
      </c>
      <c r="L17" s="2"/>
      <c r="M17" s="2"/>
      <c r="N17" s="2"/>
      <c r="O17" s="2"/>
      <c r="P17" s="2"/>
      <c r="Q17" s="2"/>
      <c r="R17" s="2"/>
      <c r="S17" s="2"/>
    </row>
    <row r="18" spans="1:19" ht="13.95" customHeight="1" x14ac:dyDescent="0.25">
      <c r="A18" s="9" t="s">
        <v>307</v>
      </c>
      <c r="B18" s="2" t="s">
        <v>89</v>
      </c>
      <c r="C18" s="8">
        <v>41948</v>
      </c>
      <c r="D18" s="8">
        <v>41951</v>
      </c>
      <c r="E18" s="8">
        <v>41951</v>
      </c>
      <c r="F18" s="11">
        <v>25000</v>
      </c>
      <c r="G18" s="11">
        <v>156250</v>
      </c>
      <c r="H18" s="6">
        <f t="shared" si="0"/>
        <v>181250</v>
      </c>
      <c r="I18" s="5">
        <v>42054</v>
      </c>
      <c r="J18" s="8">
        <v>42409</v>
      </c>
      <c r="K18" s="10">
        <v>111798</v>
      </c>
      <c r="L18" s="2"/>
      <c r="M18" s="2"/>
      <c r="N18" s="2"/>
      <c r="O18" s="2"/>
      <c r="P18" s="2"/>
      <c r="Q18" s="2"/>
      <c r="R18" s="2"/>
      <c r="S18" s="2"/>
    </row>
    <row r="19" spans="1:19" x14ac:dyDescent="0.25">
      <c r="A19" s="9" t="s">
        <v>306</v>
      </c>
      <c r="B19" s="2" t="s">
        <v>12</v>
      </c>
      <c r="C19" s="8">
        <v>41948</v>
      </c>
      <c r="D19" s="8">
        <v>41958</v>
      </c>
      <c r="E19" s="8">
        <v>41958</v>
      </c>
      <c r="F19" s="11">
        <v>9917</v>
      </c>
      <c r="G19" s="11">
        <v>61980</v>
      </c>
      <c r="H19" s="6">
        <f t="shared" si="0"/>
        <v>71897</v>
      </c>
      <c r="I19" s="5">
        <v>41995</v>
      </c>
      <c r="J19" s="8">
        <v>42355</v>
      </c>
      <c r="K19" s="10">
        <f>H19</f>
        <v>71897</v>
      </c>
      <c r="L19" s="2"/>
      <c r="M19" s="2"/>
      <c r="N19" s="2"/>
      <c r="O19" s="2"/>
      <c r="P19" s="2"/>
      <c r="Q19" s="2"/>
      <c r="R19" s="2"/>
      <c r="S19" s="2"/>
    </row>
    <row r="20" spans="1:19" ht="13.95" customHeight="1" x14ac:dyDescent="0.25">
      <c r="A20" s="9" t="s">
        <v>305</v>
      </c>
      <c r="B20" s="2" t="s">
        <v>68</v>
      </c>
      <c r="C20" s="8">
        <v>41962</v>
      </c>
      <c r="D20" s="8">
        <v>41965</v>
      </c>
      <c r="E20" s="8">
        <v>41965</v>
      </c>
      <c r="F20" s="11">
        <v>31098</v>
      </c>
      <c r="G20" s="11">
        <v>194358</v>
      </c>
      <c r="H20" s="6">
        <f t="shared" si="0"/>
        <v>225456</v>
      </c>
      <c r="I20" s="5">
        <v>42132</v>
      </c>
      <c r="J20" s="8">
        <v>42493</v>
      </c>
      <c r="K20" s="10">
        <v>175318.39999999999</v>
      </c>
      <c r="L20" s="2"/>
      <c r="M20" s="2"/>
      <c r="N20" s="2"/>
      <c r="O20" s="2"/>
      <c r="P20" s="2"/>
      <c r="Q20" s="2"/>
      <c r="R20" s="2"/>
      <c r="S20" s="2"/>
    </row>
    <row r="21" spans="1:19" ht="13.95" customHeight="1" x14ac:dyDescent="0.25">
      <c r="A21" s="9" t="s">
        <v>304</v>
      </c>
      <c r="B21" s="2" t="s">
        <v>12</v>
      </c>
      <c r="C21" s="15">
        <v>41963</v>
      </c>
      <c r="D21" s="15">
        <v>41986</v>
      </c>
      <c r="E21" s="15" t="s">
        <v>303</v>
      </c>
      <c r="F21" s="11">
        <v>136994</v>
      </c>
      <c r="G21" s="11">
        <v>856209</v>
      </c>
      <c r="H21" s="6">
        <f t="shared" si="0"/>
        <v>993203</v>
      </c>
      <c r="I21" s="5">
        <v>42033</v>
      </c>
      <c r="J21" s="8">
        <v>42419</v>
      </c>
      <c r="K21" s="10">
        <f>H21</f>
        <v>993203</v>
      </c>
      <c r="L21" s="2"/>
      <c r="M21" s="2"/>
      <c r="N21" s="2"/>
      <c r="O21" s="2"/>
      <c r="P21" s="2"/>
      <c r="Q21" s="2"/>
      <c r="R21" s="2"/>
      <c r="S21" s="2"/>
    </row>
    <row r="22" spans="1:19" ht="13.95" customHeight="1" x14ac:dyDescent="0.25">
      <c r="A22" s="9" t="s">
        <v>302</v>
      </c>
      <c r="B22" s="2" t="s">
        <v>31</v>
      </c>
      <c r="C22" s="8">
        <v>41974</v>
      </c>
      <c r="D22" s="8">
        <v>41980</v>
      </c>
      <c r="E22" s="8">
        <v>41979</v>
      </c>
      <c r="F22" s="11">
        <v>67324</v>
      </c>
      <c r="G22" s="11">
        <v>420769</v>
      </c>
      <c r="H22" s="6">
        <f t="shared" si="0"/>
        <v>488093</v>
      </c>
      <c r="I22" s="5">
        <v>42156</v>
      </c>
      <c r="J22" s="8">
        <v>42566</v>
      </c>
      <c r="K22" s="10">
        <f>H22</f>
        <v>488093</v>
      </c>
      <c r="L22" s="2"/>
      <c r="M22" s="2"/>
      <c r="N22" s="2"/>
      <c r="O22" s="2"/>
      <c r="P22" s="2"/>
      <c r="Q22" s="2"/>
      <c r="R22" s="2"/>
      <c r="S22" s="2"/>
    </row>
    <row r="23" spans="1:19" ht="13.95" customHeight="1" x14ac:dyDescent="0.25">
      <c r="A23" s="9" t="s">
        <v>301</v>
      </c>
      <c r="B23" s="2" t="s">
        <v>89</v>
      </c>
      <c r="C23" s="8">
        <v>41996</v>
      </c>
      <c r="D23" s="8">
        <v>41999</v>
      </c>
      <c r="E23" s="8">
        <v>41999</v>
      </c>
      <c r="F23" s="11">
        <v>32077</v>
      </c>
      <c r="G23" s="11">
        <v>200478</v>
      </c>
      <c r="H23" s="6">
        <f t="shared" si="0"/>
        <v>232555</v>
      </c>
      <c r="I23" s="5">
        <v>42166</v>
      </c>
      <c r="J23" s="8">
        <v>42409</v>
      </c>
      <c r="K23" s="10">
        <f>H23</f>
        <v>232555</v>
      </c>
      <c r="L23" s="2"/>
      <c r="M23" s="2"/>
      <c r="N23" s="2"/>
      <c r="O23" s="2"/>
      <c r="P23" s="2"/>
      <c r="Q23" s="2"/>
      <c r="R23" s="2"/>
      <c r="S23" s="2"/>
    </row>
    <row r="24" spans="1:19" ht="13.95" customHeight="1" x14ac:dyDescent="0.25">
      <c r="A24" s="9" t="s">
        <v>300</v>
      </c>
      <c r="B24" s="2" t="s">
        <v>240</v>
      </c>
      <c r="C24" s="8">
        <v>42011</v>
      </c>
      <c r="D24" s="8">
        <v>42015</v>
      </c>
      <c r="E24" s="8" t="s">
        <v>299</v>
      </c>
      <c r="F24" s="11">
        <v>15985</v>
      </c>
      <c r="G24" s="11">
        <v>99905</v>
      </c>
      <c r="H24" s="6">
        <f t="shared" si="0"/>
        <v>115890</v>
      </c>
      <c r="I24" s="5">
        <v>42191</v>
      </c>
      <c r="J24" s="8">
        <v>42423</v>
      </c>
      <c r="K24" s="10">
        <f>H24</f>
        <v>115890</v>
      </c>
      <c r="L24" s="2"/>
      <c r="M24" s="2"/>
      <c r="N24" s="2"/>
      <c r="O24" s="2"/>
      <c r="P24" s="2"/>
      <c r="Q24" s="2"/>
      <c r="R24" s="2"/>
      <c r="S24" s="2"/>
    </row>
    <row r="25" spans="1:19" ht="13.95" customHeight="1" x14ac:dyDescent="0.25">
      <c r="A25" s="9" t="s">
        <v>298</v>
      </c>
      <c r="B25" s="2" t="s">
        <v>269</v>
      </c>
      <c r="C25" s="8">
        <v>42013</v>
      </c>
      <c r="D25" s="8">
        <v>42016</v>
      </c>
      <c r="E25" s="8">
        <v>42016</v>
      </c>
      <c r="F25" s="11">
        <v>1479907</v>
      </c>
      <c r="G25" s="11">
        <v>9249416</v>
      </c>
      <c r="H25" s="6">
        <f t="shared" si="0"/>
        <v>10729323</v>
      </c>
      <c r="I25" s="5">
        <v>42167</v>
      </c>
      <c r="J25" s="8">
        <v>42649</v>
      </c>
      <c r="K25" s="10">
        <v>10111694.43</v>
      </c>
      <c r="L25" s="2"/>
      <c r="M25" s="2"/>
      <c r="N25" s="2"/>
      <c r="O25" s="2"/>
      <c r="P25" s="2"/>
      <c r="Q25" s="2"/>
      <c r="R25" s="2"/>
      <c r="S25" s="2"/>
    </row>
    <row r="26" spans="1:19" ht="13.95" customHeight="1" x14ac:dyDescent="0.25">
      <c r="A26" s="9" t="s">
        <v>297</v>
      </c>
      <c r="B26" s="2" t="s">
        <v>31</v>
      </c>
      <c r="C26" s="8">
        <v>42022</v>
      </c>
      <c r="D26" s="8">
        <v>42022</v>
      </c>
      <c r="E26" s="8">
        <v>42022</v>
      </c>
      <c r="F26" s="11">
        <v>11659</v>
      </c>
      <c r="G26" s="11">
        <v>72867</v>
      </c>
      <c r="H26" s="6">
        <f t="shared" si="0"/>
        <v>84526</v>
      </c>
      <c r="I26" s="5">
        <v>42202</v>
      </c>
      <c r="J26" s="8">
        <v>42640</v>
      </c>
      <c r="K26" s="10">
        <v>24849.81</v>
      </c>
      <c r="L26" s="2"/>
      <c r="M26" s="2"/>
      <c r="N26" s="2"/>
      <c r="O26" s="2"/>
      <c r="P26" s="2"/>
      <c r="Q26" s="2"/>
      <c r="R26" s="2"/>
      <c r="S26" s="2"/>
    </row>
    <row r="27" spans="1:19" ht="13.95" customHeight="1" x14ac:dyDescent="0.25">
      <c r="A27" s="9" t="s">
        <v>296</v>
      </c>
      <c r="B27" s="2" t="s">
        <v>293</v>
      </c>
      <c r="C27" s="8">
        <v>42029</v>
      </c>
      <c r="D27" s="8">
        <v>42049</v>
      </c>
      <c r="E27" s="8">
        <v>42042</v>
      </c>
      <c r="F27" s="11">
        <v>10896.33</v>
      </c>
      <c r="G27" s="11">
        <v>68102.06</v>
      </c>
      <c r="H27" s="6">
        <f t="shared" si="0"/>
        <v>78998.39</v>
      </c>
      <c r="I27" s="5">
        <v>42290</v>
      </c>
      <c r="J27" s="8">
        <v>42409</v>
      </c>
      <c r="K27" s="10">
        <v>78847.44</v>
      </c>
      <c r="L27" s="2"/>
      <c r="M27" s="2"/>
      <c r="N27" s="2"/>
      <c r="O27" s="2"/>
      <c r="P27" s="2"/>
      <c r="Q27" s="2"/>
      <c r="R27" s="2"/>
      <c r="S27" s="2"/>
    </row>
    <row r="28" spans="1:19" ht="13.95" customHeight="1" x14ac:dyDescent="0.25">
      <c r="A28" s="9" t="s">
        <v>295</v>
      </c>
      <c r="B28" s="2" t="s">
        <v>12</v>
      </c>
      <c r="C28" s="8">
        <v>42048</v>
      </c>
      <c r="D28" s="8">
        <v>42056</v>
      </c>
      <c r="E28" s="8">
        <v>42056</v>
      </c>
      <c r="F28" s="11">
        <v>5457</v>
      </c>
      <c r="G28" s="11">
        <v>34102</v>
      </c>
      <c r="H28" s="6">
        <f t="shared" si="0"/>
        <v>39559</v>
      </c>
      <c r="I28" s="5">
        <v>42086</v>
      </c>
      <c r="J28" s="8">
        <v>42341</v>
      </c>
      <c r="K28" s="10">
        <f>H28</f>
        <v>39559</v>
      </c>
      <c r="L28" s="2"/>
      <c r="M28" s="2"/>
      <c r="N28" s="2"/>
      <c r="O28" s="2"/>
      <c r="P28" s="2"/>
      <c r="Q28" s="2"/>
      <c r="R28" s="2"/>
      <c r="S28" s="2"/>
    </row>
    <row r="29" spans="1:19" ht="13.95" customHeight="1" x14ac:dyDescent="0.25">
      <c r="A29" s="9" t="s">
        <v>294</v>
      </c>
      <c r="B29" s="2" t="s">
        <v>293</v>
      </c>
      <c r="C29" s="8">
        <v>42063</v>
      </c>
      <c r="D29" s="8">
        <v>42064</v>
      </c>
      <c r="E29" s="8">
        <v>42064</v>
      </c>
      <c r="F29" s="11">
        <v>42258</v>
      </c>
      <c r="G29" s="11">
        <v>264108</v>
      </c>
      <c r="H29" s="6">
        <f t="shared" si="0"/>
        <v>306366</v>
      </c>
      <c r="I29" s="5">
        <v>42307</v>
      </c>
      <c r="J29" s="8">
        <v>42649</v>
      </c>
      <c r="K29" s="10">
        <v>45956.82</v>
      </c>
      <c r="L29" s="2"/>
      <c r="M29" s="2"/>
      <c r="N29" s="2"/>
      <c r="O29" s="2"/>
      <c r="P29" s="2"/>
      <c r="Q29" s="2"/>
      <c r="R29" s="2"/>
      <c r="S29" s="2"/>
    </row>
    <row r="30" spans="1:19" ht="13.95" customHeight="1" x14ac:dyDescent="0.25">
      <c r="A30" s="9" t="s">
        <v>292</v>
      </c>
      <c r="B30" s="2" t="s">
        <v>102</v>
      </c>
      <c r="C30" s="8">
        <v>42064</v>
      </c>
      <c r="D30" s="8">
        <v>42070</v>
      </c>
      <c r="E30" s="8" t="s">
        <v>291</v>
      </c>
      <c r="F30" s="11">
        <v>1602</v>
      </c>
      <c r="G30" s="11">
        <v>10011</v>
      </c>
      <c r="H30" s="6">
        <f t="shared" si="0"/>
        <v>11613</v>
      </c>
      <c r="I30" s="5">
        <v>42166</v>
      </c>
      <c r="J30" s="8">
        <v>42424</v>
      </c>
      <c r="K30" s="10">
        <f>H30</f>
        <v>11613</v>
      </c>
      <c r="L30" s="2"/>
      <c r="M30" s="2"/>
      <c r="N30" s="2"/>
      <c r="O30" s="2"/>
      <c r="P30" s="2"/>
      <c r="Q30" s="2"/>
      <c r="R30" s="2"/>
      <c r="S30" s="2"/>
    </row>
    <row r="31" spans="1:19" ht="13.95" customHeight="1" x14ac:dyDescent="0.25">
      <c r="A31" s="9" t="s">
        <v>290</v>
      </c>
      <c r="B31" s="2" t="s">
        <v>89</v>
      </c>
      <c r="C31" s="8">
        <v>42066</v>
      </c>
      <c r="D31" s="8">
        <v>42075</v>
      </c>
      <c r="E31" s="8" t="s">
        <v>289</v>
      </c>
      <c r="F31" s="11">
        <v>37586</v>
      </c>
      <c r="G31" s="11">
        <v>234910</v>
      </c>
      <c r="H31" s="6">
        <f t="shared" si="0"/>
        <v>272496</v>
      </c>
      <c r="I31" s="5">
        <v>42166</v>
      </c>
      <c r="J31" s="8">
        <v>42423</v>
      </c>
      <c r="K31" s="10">
        <f>H31</f>
        <v>272496</v>
      </c>
      <c r="L31" s="2"/>
      <c r="M31" s="2"/>
      <c r="N31" s="2"/>
      <c r="O31" s="2"/>
      <c r="P31" s="2"/>
      <c r="Q31" s="2"/>
      <c r="R31" s="2"/>
      <c r="S31" s="2"/>
    </row>
    <row r="32" spans="1:19" ht="13.95" customHeight="1" x14ac:dyDescent="0.25">
      <c r="A32" s="9" t="s">
        <v>288</v>
      </c>
      <c r="B32" s="2" t="s">
        <v>89</v>
      </c>
      <c r="C32" s="8">
        <v>42069</v>
      </c>
      <c r="D32" s="8">
        <v>42072</v>
      </c>
      <c r="E32" s="8" t="s">
        <v>287</v>
      </c>
      <c r="F32" s="11">
        <v>16600</v>
      </c>
      <c r="G32" s="11">
        <v>103750</v>
      </c>
      <c r="H32" s="6">
        <f t="shared" si="0"/>
        <v>120350</v>
      </c>
      <c r="I32" s="5">
        <v>42166</v>
      </c>
      <c r="J32" s="8">
        <v>42409</v>
      </c>
      <c r="K32" s="10">
        <f>H32</f>
        <v>120350</v>
      </c>
      <c r="L32" s="2"/>
      <c r="M32" s="2"/>
      <c r="N32" s="2"/>
      <c r="O32" s="2"/>
      <c r="P32" s="2"/>
      <c r="Q32" s="2"/>
      <c r="R32" s="2"/>
      <c r="S32" s="2"/>
    </row>
    <row r="33" spans="1:19" ht="13.95" customHeight="1" x14ac:dyDescent="0.25">
      <c r="A33" s="9" t="s">
        <v>286</v>
      </c>
      <c r="B33" s="2" t="s">
        <v>75</v>
      </c>
      <c r="C33" s="8">
        <v>42070</v>
      </c>
      <c r="D33" s="8">
        <v>42197</v>
      </c>
      <c r="E33" s="8">
        <v>42197</v>
      </c>
      <c r="F33" s="14">
        <v>132004</v>
      </c>
      <c r="G33" s="14">
        <v>825024</v>
      </c>
      <c r="H33" s="6">
        <f t="shared" si="0"/>
        <v>957028</v>
      </c>
      <c r="I33" s="5">
        <v>42384</v>
      </c>
      <c r="J33" s="8">
        <v>42563</v>
      </c>
      <c r="K33" s="10">
        <v>957028</v>
      </c>
      <c r="L33" s="2"/>
      <c r="M33" s="2"/>
      <c r="N33" s="2"/>
      <c r="O33" s="2"/>
      <c r="P33" s="2"/>
      <c r="Q33" s="2"/>
      <c r="R33" s="2"/>
      <c r="S33" s="2"/>
    </row>
    <row r="34" spans="1:19" ht="13.95" customHeight="1" x14ac:dyDescent="0.25">
      <c r="A34" s="9" t="s">
        <v>285</v>
      </c>
      <c r="B34" s="2" t="s">
        <v>31</v>
      </c>
      <c r="C34" s="8">
        <v>42072</v>
      </c>
      <c r="D34" s="8">
        <v>42077</v>
      </c>
      <c r="E34" s="8">
        <v>42077</v>
      </c>
      <c r="F34" s="11">
        <v>15206</v>
      </c>
      <c r="G34" s="11">
        <v>95036</v>
      </c>
      <c r="H34" s="6">
        <f t="shared" ref="H34:H65" si="2">F34+G34</f>
        <v>110242</v>
      </c>
      <c r="I34" s="5">
        <v>42244</v>
      </c>
      <c r="J34" s="8">
        <v>42649</v>
      </c>
      <c r="K34" s="10">
        <v>86375.360000000001</v>
      </c>
      <c r="L34" s="2"/>
      <c r="M34" s="2"/>
      <c r="N34" s="2"/>
      <c r="O34" s="2"/>
      <c r="P34" s="2"/>
      <c r="Q34" s="2"/>
      <c r="R34" s="2"/>
      <c r="S34" s="2"/>
    </row>
    <row r="35" spans="1:19" ht="13.95" customHeight="1" x14ac:dyDescent="0.25">
      <c r="A35" s="9" t="s">
        <v>284</v>
      </c>
      <c r="B35" s="2" t="s">
        <v>283</v>
      </c>
      <c r="C35" s="8">
        <v>42074</v>
      </c>
      <c r="D35" s="8">
        <v>42078</v>
      </c>
      <c r="E35" s="8" t="s">
        <v>282</v>
      </c>
      <c r="F35" s="11">
        <v>7647</v>
      </c>
      <c r="G35" s="11">
        <v>47790</v>
      </c>
      <c r="H35" s="6">
        <f t="shared" si="2"/>
        <v>55437</v>
      </c>
      <c r="I35" s="5">
        <v>42191</v>
      </c>
      <c r="J35" s="8">
        <v>42340</v>
      </c>
      <c r="K35" s="10">
        <f>H35</f>
        <v>55437</v>
      </c>
      <c r="L35" s="2"/>
      <c r="M35" s="2"/>
      <c r="N35" s="2"/>
      <c r="O35" s="2"/>
      <c r="P35" s="2"/>
      <c r="Q35" s="2"/>
      <c r="R35" s="2"/>
      <c r="S35" s="2"/>
    </row>
    <row r="36" spans="1:19" ht="13.95" customHeight="1" x14ac:dyDescent="0.25">
      <c r="A36" s="9" t="s">
        <v>281</v>
      </c>
      <c r="B36" s="2" t="s">
        <v>89</v>
      </c>
      <c r="C36" s="8">
        <v>42077</v>
      </c>
      <c r="D36" s="8">
        <v>42083</v>
      </c>
      <c r="E36" s="8" t="s">
        <v>280</v>
      </c>
      <c r="F36" s="11">
        <v>15185</v>
      </c>
      <c r="G36" s="11">
        <v>94902</v>
      </c>
      <c r="H36" s="6">
        <f t="shared" si="2"/>
        <v>110087</v>
      </c>
      <c r="I36" s="5">
        <v>42166</v>
      </c>
      <c r="J36" s="8">
        <v>42423</v>
      </c>
      <c r="K36" s="10">
        <f>H36</f>
        <v>110087</v>
      </c>
      <c r="L36" s="2"/>
      <c r="M36" s="2"/>
      <c r="N36" s="2"/>
      <c r="O36" s="2"/>
      <c r="P36" s="2"/>
      <c r="Q36" s="2"/>
      <c r="R36" s="2"/>
      <c r="S36" s="2"/>
    </row>
    <row r="37" spans="1:19" ht="13.95" customHeight="1" x14ac:dyDescent="0.25">
      <c r="A37" s="9" t="s">
        <v>279</v>
      </c>
      <c r="B37" s="2" t="s">
        <v>278</v>
      </c>
      <c r="C37" s="8">
        <v>42079</v>
      </c>
      <c r="D37" s="8">
        <v>42084</v>
      </c>
      <c r="E37" s="8" t="s">
        <v>277</v>
      </c>
      <c r="F37" s="11">
        <v>13666</v>
      </c>
      <c r="G37" s="14">
        <v>85411</v>
      </c>
      <c r="H37" s="6">
        <f t="shared" si="2"/>
        <v>99077</v>
      </c>
      <c r="I37" s="5">
        <v>42243</v>
      </c>
      <c r="J37" s="8">
        <v>42626</v>
      </c>
      <c r="K37" s="10">
        <v>89528.49</v>
      </c>
      <c r="L37" s="2"/>
      <c r="M37" s="2"/>
      <c r="N37" s="2"/>
      <c r="O37" s="2"/>
      <c r="P37" s="2"/>
      <c r="Q37" s="2"/>
      <c r="R37" s="2"/>
      <c r="S37" s="2"/>
    </row>
    <row r="38" spans="1:19" ht="13.95" customHeight="1" x14ac:dyDescent="0.25">
      <c r="A38" s="9" t="s">
        <v>276</v>
      </c>
      <c r="B38" s="2" t="s">
        <v>12</v>
      </c>
      <c r="C38" s="15">
        <v>42089</v>
      </c>
      <c r="D38" s="15">
        <v>42112</v>
      </c>
      <c r="E38" s="15" t="s">
        <v>275</v>
      </c>
      <c r="F38" s="11">
        <v>147559</v>
      </c>
      <c r="G38" s="14">
        <v>922242</v>
      </c>
      <c r="H38" s="6">
        <f t="shared" si="2"/>
        <v>1069801</v>
      </c>
      <c r="I38" s="5">
        <v>42178</v>
      </c>
      <c r="J38" s="8">
        <v>42433</v>
      </c>
      <c r="K38" s="10">
        <v>1033426.42</v>
      </c>
      <c r="L38" s="2"/>
      <c r="M38" s="2"/>
      <c r="N38" s="2"/>
      <c r="O38" s="2"/>
      <c r="P38" s="2"/>
      <c r="Q38" s="2"/>
      <c r="R38" s="2"/>
      <c r="S38" s="2"/>
    </row>
    <row r="39" spans="1:19" ht="13.95" customHeight="1" x14ac:dyDescent="0.25">
      <c r="A39" s="9" t="s">
        <v>274</v>
      </c>
      <c r="B39" s="2" t="s">
        <v>31</v>
      </c>
      <c r="C39" s="8">
        <v>42090</v>
      </c>
      <c r="D39" s="8">
        <v>42092</v>
      </c>
      <c r="E39" s="8" t="s">
        <v>273</v>
      </c>
      <c r="F39" s="11">
        <v>58000</v>
      </c>
      <c r="G39" s="14">
        <v>362500</v>
      </c>
      <c r="H39" s="6">
        <f t="shared" si="2"/>
        <v>420500</v>
      </c>
      <c r="I39" s="5">
        <v>42317</v>
      </c>
      <c r="J39" s="8">
        <v>42445</v>
      </c>
      <c r="K39" s="10">
        <f>H39</f>
        <v>420500</v>
      </c>
      <c r="L39" s="2"/>
      <c r="M39" s="2"/>
      <c r="N39" s="2"/>
      <c r="O39" s="2"/>
      <c r="P39" s="2"/>
      <c r="Q39" s="2"/>
      <c r="R39" s="2"/>
      <c r="S39" s="2"/>
    </row>
    <row r="40" spans="1:19" ht="13.95" customHeight="1" x14ac:dyDescent="0.25">
      <c r="A40" s="9" t="s">
        <v>272</v>
      </c>
      <c r="B40" s="2" t="s">
        <v>12</v>
      </c>
      <c r="C40" s="8">
        <v>42103</v>
      </c>
      <c r="D40" s="8">
        <v>42105</v>
      </c>
      <c r="E40" s="8">
        <v>42105</v>
      </c>
      <c r="F40" s="11">
        <v>251696</v>
      </c>
      <c r="G40" s="14">
        <v>1573100</v>
      </c>
      <c r="H40" s="6">
        <f t="shared" si="2"/>
        <v>1824796</v>
      </c>
      <c r="I40" s="5">
        <v>42265</v>
      </c>
      <c r="J40" s="8">
        <v>42562</v>
      </c>
      <c r="K40" s="10">
        <v>1824796</v>
      </c>
      <c r="L40" s="2"/>
      <c r="M40" s="2"/>
      <c r="N40" s="2"/>
      <c r="O40" s="2"/>
      <c r="P40" s="2"/>
      <c r="Q40" s="2"/>
      <c r="R40" s="2"/>
      <c r="S40" s="2"/>
    </row>
    <row r="41" spans="1:19" ht="13.95" customHeight="1" x14ac:dyDescent="0.25">
      <c r="A41" s="9" t="s">
        <v>271</v>
      </c>
      <c r="B41" s="2" t="s">
        <v>78</v>
      </c>
      <c r="C41" s="8">
        <v>42103</v>
      </c>
      <c r="D41" s="8">
        <v>42106</v>
      </c>
      <c r="E41" s="8">
        <v>42106</v>
      </c>
      <c r="F41" s="11">
        <v>144964</v>
      </c>
      <c r="G41" s="14">
        <v>906020</v>
      </c>
      <c r="H41" s="6">
        <f t="shared" si="2"/>
        <v>1050984</v>
      </c>
      <c r="I41" s="5">
        <v>42209</v>
      </c>
      <c r="J41" s="8">
        <v>42438</v>
      </c>
      <c r="K41" s="10">
        <f>H41</f>
        <v>1050984</v>
      </c>
      <c r="L41" s="2"/>
      <c r="M41" s="2"/>
      <c r="N41" s="2"/>
      <c r="O41" s="2"/>
      <c r="P41" s="2"/>
      <c r="Q41" s="2"/>
      <c r="R41" s="2"/>
      <c r="S41" s="2"/>
    </row>
    <row r="42" spans="1:19" ht="13.95" customHeight="1" x14ac:dyDescent="0.25">
      <c r="A42" s="9" t="s">
        <v>270</v>
      </c>
      <c r="B42" s="2" t="s">
        <v>269</v>
      </c>
      <c r="C42" s="8">
        <v>42111</v>
      </c>
      <c r="D42" s="8">
        <v>42113</v>
      </c>
      <c r="E42" s="8">
        <v>42113</v>
      </c>
      <c r="F42" s="12">
        <v>599980.15</v>
      </c>
      <c r="G42" s="7">
        <v>3749871.9</v>
      </c>
      <c r="H42" s="6">
        <f t="shared" si="2"/>
        <v>4349852.05</v>
      </c>
      <c r="I42" s="5">
        <v>42290</v>
      </c>
      <c r="J42" s="8">
        <v>42467</v>
      </c>
      <c r="K42" s="10">
        <f>H42</f>
        <v>4349852.05</v>
      </c>
      <c r="L42" s="2"/>
      <c r="M42" s="2"/>
      <c r="N42" s="2"/>
      <c r="O42" s="2"/>
      <c r="P42" s="2"/>
      <c r="Q42" s="2"/>
      <c r="R42" s="2"/>
      <c r="S42" s="2"/>
    </row>
    <row r="43" spans="1:19" ht="13.95" customHeight="1" x14ac:dyDescent="0.25">
      <c r="A43" s="9" t="s">
        <v>268</v>
      </c>
      <c r="B43" s="2" t="s">
        <v>39</v>
      </c>
      <c r="C43" s="8">
        <v>42116</v>
      </c>
      <c r="D43" s="8">
        <v>42120</v>
      </c>
      <c r="E43" s="8">
        <v>42120</v>
      </c>
      <c r="F43" s="11">
        <v>20068</v>
      </c>
      <c r="G43" s="11">
        <v>125420</v>
      </c>
      <c r="H43" s="6">
        <f t="shared" si="2"/>
        <v>145488</v>
      </c>
      <c r="I43" s="5">
        <v>42261</v>
      </c>
      <c r="J43" s="8">
        <v>42583</v>
      </c>
      <c r="K43" s="10">
        <v>145488</v>
      </c>
      <c r="L43" s="2"/>
      <c r="M43" s="2"/>
      <c r="N43" s="2"/>
      <c r="O43" s="2"/>
      <c r="P43" s="2"/>
      <c r="Q43" s="2"/>
      <c r="R43" s="2"/>
      <c r="S43" s="2"/>
    </row>
    <row r="44" spans="1:19" ht="13.95" customHeight="1" x14ac:dyDescent="0.25">
      <c r="A44" s="9" t="s">
        <v>267</v>
      </c>
      <c r="B44" s="2" t="s">
        <v>89</v>
      </c>
      <c r="C44" s="8">
        <v>42116</v>
      </c>
      <c r="D44" s="8">
        <v>42125</v>
      </c>
      <c r="E44" s="8" t="s">
        <v>266</v>
      </c>
      <c r="F44" s="11">
        <v>29327</v>
      </c>
      <c r="G44" s="11">
        <v>183287</v>
      </c>
      <c r="H44" s="6">
        <f t="shared" si="2"/>
        <v>212614</v>
      </c>
      <c r="I44" s="5">
        <v>42199</v>
      </c>
      <c r="J44" s="8">
        <v>42423</v>
      </c>
      <c r="K44" s="10">
        <v>104868</v>
      </c>
      <c r="L44" s="2"/>
      <c r="M44" s="2"/>
      <c r="N44" s="2"/>
      <c r="O44" s="2"/>
      <c r="P44" s="2"/>
      <c r="Q44" s="2"/>
      <c r="R44" s="2"/>
      <c r="S44" s="2"/>
    </row>
    <row r="45" spans="1:19" ht="13.95" customHeight="1" x14ac:dyDescent="0.25">
      <c r="A45" s="9" t="s">
        <v>265</v>
      </c>
      <c r="B45" s="2" t="s">
        <v>17</v>
      </c>
      <c r="C45" s="8">
        <v>42121</v>
      </c>
      <c r="D45" s="8">
        <v>42128</v>
      </c>
      <c r="E45" s="8" t="s">
        <v>264</v>
      </c>
      <c r="F45" s="12">
        <v>26612</v>
      </c>
      <c r="G45" s="7">
        <v>166323</v>
      </c>
      <c r="H45" s="6">
        <f t="shared" si="2"/>
        <v>192935</v>
      </c>
      <c r="I45" s="5">
        <v>42237</v>
      </c>
      <c r="J45" s="8">
        <v>42423</v>
      </c>
      <c r="K45" s="10">
        <f>H45</f>
        <v>192935</v>
      </c>
      <c r="L45" s="2"/>
      <c r="M45" s="2"/>
      <c r="N45" s="2"/>
      <c r="O45" s="2"/>
      <c r="P45" s="2"/>
      <c r="Q45" s="2"/>
      <c r="R45" s="2"/>
      <c r="S45" s="2"/>
    </row>
    <row r="46" spans="1:19" ht="13.95" customHeight="1" x14ac:dyDescent="0.25">
      <c r="A46" s="9" t="s">
        <v>263</v>
      </c>
      <c r="B46" s="2" t="s">
        <v>262</v>
      </c>
      <c r="C46" s="8">
        <v>42128</v>
      </c>
      <c r="D46" s="8">
        <v>42134</v>
      </c>
      <c r="E46" s="8" t="s">
        <v>261</v>
      </c>
      <c r="F46" s="11">
        <v>1526</v>
      </c>
      <c r="G46" s="14">
        <v>9536</v>
      </c>
      <c r="H46" s="6">
        <f t="shared" si="2"/>
        <v>11062</v>
      </c>
      <c r="I46" s="5">
        <v>42272</v>
      </c>
      <c r="J46" s="8">
        <v>42578</v>
      </c>
      <c r="K46" s="10">
        <v>10000</v>
      </c>
      <c r="L46" s="2"/>
      <c r="M46" s="2"/>
      <c r="N46" s="2"/>
      <c r="O46" s="2"/>
      <c r="P46" s="2"/>
      <c r="Q46" s="2"/>
      <c r="R46" s="2"/>
      <c r="S46" s="2"/>
    </row>
    <row r="47" spans="1:19" ht="13.95" customHeight="1" x14ac:dyDescent="0.25">
      <c r="A47" s="9" t="s">
        <v>260</v>
      </c>
      <c r="B47" s="2" t="s">
        <v>17</v>
      </c>
      <c r="C47" s="8">
        <v>42139</v>
      </c>
      <c r="D47" s="8">
        <v>42141</v>
      </c>
      <c r="E47" s="8">
        <v>42141</v>
      </c>
      <c r="F47" s="11">
        <v>1511</v>
      </c>
      <c r="G47" s="11">
        <v>9441</v>
      </c>
      <c r="H47" s="6">
        <f t="shared" si="2"/>
        <v>10952</v>
      </c>
      <c r="I47" s="5">
        <v>42255</v>
      </c>
      <c r="J47" s="8">
        <v>42340</v>
      </c>
      <c r="K47" s="10">
        <f>H47</f>
        <v>10952</v>
      </c>
      <c r="L47" s="2"/>
      <c r="M47" s="2"/>
      <c r="N47" s="2"/>
      <c r="O47" s="2"/>
      <c r="P47" s="2"/>
      <c r="Q47" s="2"/>
      <c r="R47" s="2"/>
      <c r="S47" s="2"/>
    </row>
    <row r="48" spans="1:19" x14ac:dyDescent="0.25">
      <c r="A48" s="9" t="s">
        <v>259</v>
      </c>
      <c r="B48" s="2" t="s">
        <v>12</v>
      </c>
      <c r="C48" s="8">
        <v>42151</v>
      </c>
      <c r="D48" s="8">
        <v>42154</v>
      </c>
      <c r="E48" s="8" t="s">
        <v>258</v>
      </c>
      <c r="F48" s="11">
        <v>2245</v>
      </c>
      <c r="G48" s="14">
        <v>14026</v>
      </c>
      <c r="H48" s="6">
        <f t="shared" si="2"/>
        <v>16271</v>
      </c>
      <c r="I48" s="5">
        <v>42195</v>
      </c>
      <c r="J48" s="8">
        <v>42438</v>
      </c>
      <c r="K48" s="10">
        <f>H48</f>
        <v>16271</v>
      </c>
      <c r="L48" s="2"/>
      <c r="M48" s="2"/>
      <c r="N48" s="2"/>
      <c r="O48" s="2"/>
      <c r="P48" s="2"/>
      <c r="Q48" s="2"/>
      <c r="R48" s="2"/>
      <c r="S48" s="2"/>
    </row>
    <row r="49" spans="1:19" ht="13.95" customHeight="1" x14ac:dyDescent="0.25">
      <c r="A49" s="9" t="s">
        <v>257</v>
      </c>
      <c r="B49" s="2" t="s">
        <v>78</v>
      </c>
      <c r="C49" s="8">
        <v>42159</v>
      </c>
      <c r="D49" s="8">
        <v>42162</v>
      </c>
      <c r="E49" s="8" t="s">
        <v>256</v>
      </c>
      <c r="F49" s="12">
        <v>306649</v>
      </c>
      <c r="G49" s="7">
        <f>(F49*6.25)-0.25</f>
        <v>1916556</v>
      </c>
      <c r="H49" s="6">
        <f t="shared" si="2"/>
        <v>2223205</v>
      </c>
      <c r="I49" s="5">
        <v>42342</v>
      </c>
      <c r="J49" s="8">
        <v>42467</v>
      </c>
      <c r="K49" s="10">
        <f>H49</f>
        <v>2223205</v>
      </c>
      <c r="L49" s="2"/>
      <c r="M49" s="2"/>
      <c r="N49" s="2"/>
      <c r="O49" s="2"/>
      <c r="P49" s="2"/>
      <c r="Q49" s="2"/>
      <c r="R49" s="2"/>
      <c r="S49" s="2"/>
    </row>
    <row r="50" spans="1:19" ht="13.95" customHeight="1" x14ac:dyDescent="0.25">
      <c r="A50" s="9" t="s">
        <v>255</v>
      </c>
      <c r="B50" s="2" t="s">
        <v>89</v>
      </c>
      <c r="C50" s="8">
        <v>42160</v>
      </c>
      <c r="D50" s="8">
        <v>42166</v>
      </c>
      <c r="E50" s="8" t="s">
        <v>254</v>
      </c>
      <c r="F50" s="12">
        <v>64021</v>
      </c>
      <c r="G50" s="7">
        <v>400129</v>
      </c>
      <c r="H50" s="6">
        <f t="shared" si="2"/>
        <v>464150</v>
      </c>
      <c r="I50" s="5">
        <v>42320</v>
      </c>
      <c r="J50" s="8">
        <v>42467</v>
      </c>
      <c r="K50" s="10">
        <v>306500</v>
      </c>
      <c r="L50" s="2"/>
      <c r="M50" s="2"/>
      <c r="N50" s="2"/>
      <c r="O50" s="2"/>
      <c r="P50" s="2"/>
      <c r="Q50" s="2"/>
      <c r="R50" s="2"/>
      <c r="S50" s="2"/>
    </row>
    <row r="51" spans="1:19" ht="13.95" customHeight="1" x14ac:dyDescent="0.25">
      <c r="A51" s="9" t="s">
        <v>253</v>
      </c>
      <c r="B51" s="2" t="s">
        <v>12</v>
      </c>
      <c r="C51" s="8">
        <v>42163</v>
      </c>
      <c r="D51" s="8">
        <v>42168</v>
      </c>
      <c r="E51" s="8" t="s">
        <v>252</v>
      </c>
      <c r="F51" s="12">
        <v>9618</v>
      </c>
      <c r="G51" s="7">
        <v>60109</v>
      </c>
      <c r="H51" s="6">
        <f t="shared" si="2"/>
        <v>69727</v>
      </c>
      <c r="I51" s="5">
        <v>42251</v>
      </c>
      <c r="J51" s="8">
        <v>42380</v>
      </c>
      <c r="K51" s="10">
        <f>H51</f>
        <v>69727</v>
      </c>
      <c r="L51" s="2"/>
      <c r="M51" s="2"/>
      <c r="N51" s="2"/>
      <c r="O51" s="2"/>
      <c r="P51" s="2"/>
      <c r="Q51" s="2"/>
      <c r="R51" s="2"/>
      <c r="S51" s="2"/>
    </row>
    <row r="52" spans="1:19" ht="13.95" customHeight="1" x14ac:dyDescent="0.25">
      <c r="A52" s="9" t="s">
        <v>251</v>
      </c>
      <c r="B52" s="2" t="s">
        <v>31</v>
      </c>
      <c r="C52" s="8">
        <v>42167</v>
      </c>
      <c r="D52" s="8">
        <v>42169</v>
      </c>
      <c r="E52" s="8">
        <v>42168</v>
      </c>
      <c r="F52" s="12">
        <v>4541</v>
      </c>
      <c r="G52" s="7">
        <v>28375</v>
      </c>
      <c r="H52" s="6">
        <f t="shared" si="2"/>
        <v>32916</v>
      </c>
      <c r="I52" s="5">
        <v>42345</v>
      </c>
      <c r="J52" s="8">
        <v>42583</v>
      </c>
      <c r="K52" s="10">
        <v>32916</v>
      </c>
      <c r="L52" s="2"/>
      <c r="M52" s="2"/>
      <c r="N52" s="2"/>
      <c r="O52" s="2"/>
      <c r="P52" s="2"/>
      <c r="Q52" s="2"/>
      <c r="R52" s="2"/>
      <c r="S52" s="2"/>
    </row>
    <row r="53" spans="1:19" ht="13.95" customHeight="1" x14ac:dyDescent="0.25">
      <c r="A53" s="9" t="s">
        <v>250</v>
      </c>
      <c r="B53" s="2" t="s">
        <v>89</v>
      </c>
      <c r="C53" s="8">
        <v>42175</v>
      </c>
      <c r="D53" s="8">
        <v>42182</v>
      </c>
      <c r="E53" s="8" t="s">
        <v>249</v>
      </c>
      <c r="F53" s="12">
        <v>19344</v>
      </c>
      <c r="G53" s="7">
        <v>120898</v>
      </c>
      <c r="H53" s="6">
        <f t="shared" si="2"/>
        <v>140242</v>
      </c>
      <c r="I53" s="5">
        <v>42290</v>
      </c>
      <c r="J53" s="8">
        <v>42450</v>
      </c>
      <c r="K53" s="10">
        <f>H53</f>
        <v>140242</v>
      </c>
      <c r="L53" s="2"/>
      <c r="M53" s="2"/>
      <c r="N53" s="2"/>
      <c r="O53" s="2"/>
      <c r="P53" s="2"/>
      <c r="Q53" s="2"/>
      <c r="R53" s="2"/>
      <c r="S53" s="2"/>
    </row>
    <row r="54" spans="1:19" ht="13.95" customHeight="1" x14ac:dyDescent="0.25">
      <c r="A54" s="9" t="s">
        <v>248</v>
      </c>
      <c r="B54" s="2" t="s">
        <v>12</v>
      </c>
      <c r="C54" s="8">
        <v>42176</v>
      </c>
      <c r="D54" s="8">
        <v>42190</v>
      </c>
      <c r="E54" s="8" t="s">
        <v>247</v>
      </c>
      <c r="F54" s="12">
        <v>21282</v>
      </c>
      <c r="G54" s="7">
        <v>133009</v>
      </c>
      <c r="H54" s="6">
        <f t="shared" si="2"/>
        <v>154291</v>
      </c>
      <c r="I54" s="5">
        <v>42299</v>
      </c>
      <c r="J54" s="8">
        <v>42445</v>
      </c>
      <c r="K54" s="10">
        <f>H54</f>
        <v>154291</v>
      </c>
      <c r="L54" s="2"/>
      <c r="M54" s="2"/>
      <c r="N54" s="2"/>
      <c r="O54" s="2"/>
      <c r="P54" s="2"/>
      <c r="Q54" s="2"/>
      <c r="R54" s="2"/>
      <c r="S54" s="2"/>
    </row>
    <row r="55" spans="1:19" ht="13.95" customHeight="1" x14ac:dyDescent="0.25">
      <c r="A55" s="9" t="s">
        <v>246</v>
      </c>
      <c r="B55" s="2" t="s">
        <v>12</v>
      </c>
      <c r="C55" s="8">
        <v>42178</v>
      </c>
      <c r="D55" s="8">
        <v>42189</v>
      </c>
      <c r="E55" s="8" t="s">
        <v>245</v>
      </c>
      <c r="F55" s="14">
        <v>5642</v>
      </c>
      <c r="G55" s="14">
        <v>35257</v>
      </c>
      <c r="H55" s="6">
        <f t="shared" si="2"/>
        <v>40899</v>
      </c>
      <c r="I55" s="5">
        <v>42289</v>
      </c>
      <c r="J55" s="8">
        <v>42404</v>
      </c>
      <c r="K55" s="10">
        <f>H55</f>
        <v>40899</v>
      </c>
      <c r="L55" s="2"/>
      <c r="M55" s="2"/>
      <c r="N55" s="2"/>
      <c r="O55" s="2"/>
      <c r="P55" s="2"/>
      <c r="Q55" s="2"/>
      <c r="R55" s="2"/>
      <c r="S55" s="2"/>
    </row>
    <row r="56" spans="1:19" ht="13.95" customHeight="1" x14ac:dyDescent="0.25">
      <c r="A56" s="9" t="s">
        <v>244</v>
      </c>
      <c r="B56" s="2" t="s">
        <v>28</v>
      </c>
      <c r="C56" s="8">
        <v>42186</v>
      </c>
      <c r="D56" s="8">
        <v>42191</v>
      </c>
      <c r="E56" s="8" t="s">
        <v>243</v>
      </c>
      <c r="F56" s="11">
        <v>974</v>
      </c>
      <c r="G56" s="14">
        <v>6082</v>
      </c>
      <c r="H56" s="6">
        <f t="shared" si="2"/>
        <v>7056</v>
      </c>
      <c r="I56" s="5">
        <v>42377</v>
      </c>
      <c r="J56" s="8">
        <v>42451</v>
      </c>
      <c r="K56" s="10">
        <f>H56</f>
        <v>7056</v>
      </c>
      <c r="L56" s="2"/>
      <c r="M56" s="2"/>
      <c r="N56" s="2"/>
      <c r="O56" s="2"/>
      <c r="P56" s="2"/>
      <c r="Q56" s="2"/>
      <c r="R56" s="2"/>
      <c r="S56" s="2"/>
    </row>
    <row r="57" spans="1:19" ht="13.95" customHeight="1" x14ac:dyDescent="0.25">
      <c r="A57" s="9" t="s">
        <v>242</v>
      </c>
      <c r="B57" s="2" t="s">
        <v>39</v>
      </c>
      <c r="C57" s="8">
        <v>42187</v>
      </c>
      <c r="D57" s="8">
        <v>42196</v>
      </c>
      <c r="E57" s="8">
        <v>42196</v>
      </c>
      <c r="F57" s="11">
        <v>367937</v>
      </c>
      <c r="G57" s="14">
        <v>2299602</v>
      </c>
      <c r="H57" s="6">
        <f t="shared" si="2"/>
        <v>2667539</v>
      </c>
      <c r="I57" s="5">
        <v>42283</v>
      </c>
      <c r="J57" s="8">
        <v>42543</v>
      </c>
      <c r="K57" s="10">
        <v>2428087.54</v>
      </c>
      <c r="L57" s="2"/>
      <c r="M57" s="2"/>
      <c r="N57" s="2"/>
      <c r="O57" s="2"/>
      <c r="P57" s="2"/>
      <c r="Q57" s="2"/>
      <c r="R57" s="2"/>
      <c r="S57" s="2"/>
    </row>
    <row r="58" spans="1:19" ht="13.95" customHeight="1" x14ac:dyDescent="0.25">
      <c r="A58" s="9" t="s">
        <v>241</v>
      </c>
      <c r="B58" s="2" t="s">
        <v>240</v>
      </c>
      <c r="C58" s="8">
        <v>42189</v>
      </c>
      <c r="D58" s="8">
        <v>42196</v>
      </c>
      <c r="E58" s="8">
        <v>42196</v>
      </c>
      <c r="F58" s="14">
        <v>49979</v>
      </c>
      <c r="G58" s="14">
        <v>312363</v>
      </c>
      <c r="H58" s="6">
        <f t="shared" si="2"/>
        <v>362342</v>
      </c>
      <c r="I58" s="5">
        <v>42373</v>
      </c>
      <c r="J58" s="8">
        <v>42627</v>
      </c>
      <c r="K58" s="10">
        <v>166761</v>
      </c>
      <c r="L58" s="2"/>
      <c r="M58" s="2"/>
      <c r="N58" s="2"/>
      <c r="O58" s="2"/>
      <c r="P58" s="2"/>
      <c r="Q58" s="2"/>
      <c r="R58" s="2"/>
      <c r="S58" s="2"/>
    </row>
    <row r="59" spans="1:19" ht="13.95" customHeight="1" x14ac:dyDescent="0.25">
      <c r="A59" s="9" t="s">
        <v>239</v>
      </c>
      <c r="B59" s="2" t="s">
        <v>12</v>
      </c>
      <c r="C59" s="15">
        <v>42195</v>
      </c>
      <c r="D59" s="15">
        <v>42217</v>
      </c>
      <c r="E59" s="15" t="s">
        <v>238</v>
      </c>
      <c r="F59" s="14">
        <v>66387</v>
      </c>
      <c r="G59" s="14">
        <v>414915</v>
      </c>
      <c r="H59" s="6">
        <f t="shared" si="2"/>
        <v>481302</v>
      </c>
      <c r="I59" s="5">
        <v>42296</v>
      </c>
      <c r="J59" s="8">
        <v>42419</v>
      </c>
      <c r="K59" s="10">
        <f>H59</f>
        <v>481302</v>
      </c>
      <c r="L59" s="2"/>
      <c r="M59" s="2"/>
      <c r="N59" s="2"/>
      <c r="O59" s="2"/>
      <c r="P59" s="2"/>
      <c r="Q59" s="2"/>
      <c r="R59" s="2"/>
      <c r="S59" s="2"/>
    </row>
    <row r="60" spans="1:19" ht="13.95" customHeight="1" x14ac:dyDescent="0.25">
      <c r="A60" s="2" t="s">
        <v>237</v>
      </c>
      <c r="B60" s="2" t="s">
        <v>39</v>
      </c>
      <c r="C60" s="8">
        <v>42213</v>
      </c>
      <c r="D60" s="8">
        <v>42219</v>
      </c>
      <c r="E60" s="8" t="s">
        <v>236</v>
      </c>
      <c r="F60" s="7">
        <v>24200</v>
      </c>
      <c r="G60" s="7">
        <v>151245</v>
      </c>
      <c r="H60" s="6">
        <f t="shared" si="2"/>
        <v>175445</v>
      </c>
      <c r="I60" s="5">
        <v>42313</v>
      </c>
      <c r="J60" s="8">
        <v>42597</v>
      </c>
      <c r="K60" s="10">
        <v>141741.54999999999</v>
      </c>
      <c r="L60" s="2"/>
      <c r="M60" s="2"/>
      <c r="N60" s="2"/>
      <c r="O60" s="2"/>
      <c r="P60" s="2"/>
      <c r="Q60" s="2"/>
      <c r="R60" s="2"/>
      <c r="S60" s="2"/>
    </row>
    <row r="61" spans="1:19" ht="13.95" customHeight="1" x14ac:dyDescent="0.25">
      <c r="A61" s="9" t="s">
        <v>235</v>
      </c>
      <c r="B61" s="2" t="s">
        <v>43</v>
      </c>
      <c r="C61" s="8">
        <v>42213</v>
      </c>
      <c r="D61" s="8">
        <v>42218</v>
      </c>
      <c r="E61" s="8">
        <v>42218</v>
      </c>
      <c r="F61" s="14">
        <v>5206</v>
      </c>
      <c r="G61" s="14">
        <v>32536</v>
      </c>
      <c r="H61" s="6">
        <f t="shared" si="2"/>
        <v>37742</v>
      </c>
      <c r="I61" s="5">
        <v>42326</v>
      </c>
      <c r="J61" s="8">
        <v>42423</v>
      </c>
      <c r="K61" s="10">
        <f>H61</f>
        <v>37742</v>
      </c>
      <c r="L61" s="2"/>
      <c r="M61" s="2"/>
      <c r="N61" s="2"/>
      <c r="O61" s="2"/>
      <c r="P61" s="2"/>
      <c r="Q61" s="2"/>
      <c r="R61" s="2"/>
      <c r="S61" s="2"/>
    </row>
    <row r="62" spans="1:19" ht="13.95" customHeight="1" x14ac:dyDescent="0.25">
      <c r="A62" s="9" t="s">
        <v>234</v>
      </c>
      <c r="B62" s="2" t="s">
        <v>39</v>
      </c>
      <c r="C62" s="8">
        <v>42220</v>
      </c>
      <c r="D62" s="8">
        <v>42226</v>
      </c>
      <c r="E62" s="8" t="s">
        <v>233</v>
      </c>
      <c r="F62" s="14">
        <v>28962</v>
      </c>
      <c r="G62" s="14">
        <v>181007</v>
      </c>
      <c r="H62" s="6">
        <f t="shared" si="2"/>
        <v>209969</v>
      </c>
      <c r="I62" s="5">
        <v>42312</v>
      </c>
      <c r="J62" s="8">
        <v>42583</v>
      </c>
      <c r="K62" s="10">
        <v>166890.41</v>
      </c>
      <c r="L62" s="2"/>
      <c r="M62" s="2"/>
      <c r="N62" s="2"/>
      <c r="O62" s="2"/>
      <c r="P62" s="2"/>
      <c r="Q62" s="2"/>
      <c r="R62" s="2"/>
      <c r="S62" s="2"/>
    </row>
    <row r="63" spans="1:19" ht="13.95" customHeight="1" x14ac:dyDescent="0.25">
      <c r="A63" s="9" t="s">
        <v>232</v>
      </c>
      <c r="B63" s="2" t="s">
        <v>89</v>
      </c>
      <c r="C63" s="8">
        <v>42229</v>
      </c>
      <c r="D63" s="8">
        <v>42232</v>
      </c>
      <c r="E63" s="8">
        <v>42232</v>
      </c>
      <c r="F63" s="14">
        <v>4485</v>
      </c>
      <c r="G63" s="14">
        <v>28030</v>
      </c>
      <c r="H63" s="6">
        <f t="shared" si="2"/>
        <v>32515</v>
      </c>
      <c r="I63" s="5">
        <v>42290</v>
      </c>
      <c r="J63" s="8">
        <v>42626</v>
      </c>
      <c r="K63" s="10">
        <v>18000</v>
      </c>
      <c r="L63" s="2"/>
      <c r="M63" s="2"/>
      <c r="N63" s="2"/>
      <c r="O63" s="2"/>
      <c r="P63" s="2"/>
      <c r="Q63" s="2"/>
      <c r="R63" s="2"/>
      <c r="S63" s="2"/>
    </row>
    <row r="64" spans="1:19" ht="13.95" customHeight="1" x14ac:dyDescent="0.25">
      <c r="A64" s="9" t="s">
        <v>231</v>
      </c>
      <c r="B64" s="2" t="s">
        <v>10</v>
      </c>
      <c r="C64" s="8">
        <v>42236</v>
      </c>
      <c r="D64" s="8">
        <v>42240</v>
      </c>
      <c r="E64" s="8">
        <v>42240</v>
      </c>
      <c r="F64" s="14">
        <v>233269</v>
      </c>
      <c r="G64" s="14">
        <v>1457927</v>
      </c>
      <c r="H64" s="6">
        <f t="shared" si="2"/>
        <v>1691196</v>
      </c>
      <c r="I64" s="5">
        <v>42355</v>
      </c>
      <c r="J64" s="8">
        <v>42564</v>
      </c>
      <c r="K64" s="10">
        <f>H64</f>
        <v>1691196</v>
      </c>
      <c r="L64" s="2"/>
      <c r="M64" s="2"/>
      <c r="N64" s="2"/>
      <c r="O64" s="2"/>
      <c r="P64" s="2"/>
      <c r="Q64" s="2"/>
      <c r="R64" s="2"/>
      <c r="S64" s="2"/>
    </row>
    <row r="65" spans="1:19" ht="13.95" customHeight="1" x14ac:dyDescent="0.25">
      <c r="A65" s="13" t="s">
        <v>230</v>
      </c>
      <c r="B65" s="2" t="s">
        <v>84</v>
      </c>
      <c r="C65" s="8">
        <v>42244</v>
      </c>
      <c r="D65" s="8">
        <v>42252</v>
      </c>
      <c r="E65" s="8" t="s">
        <v>229</v>
      </c>
      <c r="F65" s="7">
        <v>7772</v>
      </c>
      <c r="G65" s="7">
        <v>48570</v>
      </c>
      <c r="H65" s="6">
        <f t="shared" si="2"/>
        <v>56342</v>
      </c>
      <c r="I65" s="5">
        <v>42398</v>
      </c>
      <c r="J65" s="8">
        <v>42563</v>
      </c>
      <c r="K65" s="10">
        <v>56342</v>
      </c>
      <c r="L65" s="2"/>
      <c r="M65" s="2"/>
      <c r="N65" s="2"/>
      <c r="O65" s="2"/>
      <c r="P65" s="2"/>
      <c r="Q65" s="2"/>
      <c r="R65" s="2"/>
      <c r="S65" s="2"/>
    </row>
    <row r="66" spans="1:19" ht="13.95" customHeight="1" x14ac:dyDescent="0.25">
      <c r="A66" s="9" t="s">
        <v>228</v>
      </c>
      <c r="B66" s="2" t="s">
        <v>89</v>
      </c>
      <c r="C66" s="8">
        <v>42257</v>
      </c>
      <c r="D66" s="8">
        <v>42260</v>
      </c>
      <c r="E66" s="8">
        <v>42260</v>
      </c>
      <c r="F66" s="14">
        <v>42167</v>
      </c>
      <c r="G66" s="14">
        <v>263541</v>
      </c>
      <c r="H66" s="6">
        <f t="shared" ref="H66:H89" si="3">F66+G66</f>
        <v>305708</v>
      </c>
      <c r="I66" s="5">
        <v>42321</v>
      </c>
      <c r="J66" s="8">
        <v>42423</v>
      </c>
      <c r="K66" s="10">
        <f>H66</f>
        <v>305708</v>
      </c>
      <c r="L66" s="2"/>
      <c r="M66" s="2"/>
      <c r="N66" s="2"/>
      <c r="O66" s="2"/>
      <c r="P66" s="2"/>
      <c r="Q66" s="2"/>
      <c r="R66" s="2"/>
      <c r="S66" s="2"/>
    </row>
    <row r="67" spans="1:19" ht="13.95" customHeight="1" x14ac:dyDescent="0.25">
      <c r="A67" s="13" t="s">
        <v>227</v>
      </c>
      <c r="B67" s="2" t="s">
        <v>78</v>
      </c>
      <c r="C67" s="8">
        <v>42264</v>
      </c>
      <c r="D67" s="8">
        <v>42266</v>
      </c>
      <c r="E67" s="8">
        <v>42266</v>
      </c>
      <c r="F67" s="7">
        <v>79733</v>
      </c>
      <c r="G67" s="7">
        <v>498329</v>
      </c>
      <c r="H67" s="6">
        <f t="shared" si="3"/>
        <v>578062</v>
      </c>
      <c r="I67" s="5">
        <v>42436</v>
      </c>
      <c r="J67" s="8">
        <v>42569</v>
      </c>
      <c r="K67" s="10">
        <v>578062</v>
      </c>
      <c r="L67" s="2"/>
      <c r="M67" s="2"/>
      <c r="N67" s="2"/>
      <c r="O67" s="2"/>
      <c r="P67" s="2"/>
      <c r="Q67" s="2"/>
      <c r="R67" s="2"/>
      <c r="S67" s="2"/>
    </row>
    <row r="68" spans="1:19" x14ac:dyDescent="0.25">
      <c r="A68" s="9" t="s">
        <v>226</v>
      </c>
      <c r="B68" s="2" t="s">
        <v>75</v>
      </c>
      <c r="C68" s="8">
        <v>42269</v>
      </c>
      <c r="D68" s="8">
        <v>42269</v>
      </c>
      <c r="E68" s="8">
        <v>42269</v>
      </c>
      <c r="F68" s="14">
        <v>3480</v>
      </c>
      <c r="G68" s="14">
        <v>21748</v>
      </c>
      <c r="H68" s="6">
        <f t="shared" si="3"/>
        <v>25228</v>
      </c>
      <c r="I68" s="5">
        <v>42447</v>
      </c>
      <c r="J68" s="8">
        <v>42578</v>
      </c>
      <c r="K68" s="10">
        <v>16392.62</v>
      </c>
      <c r="L68" s="2"/>
      <c r="M68" s="2"/>
      <c r="N68" s="2"/>
      <c r="O68" s="2"/>
      <c r="P68" s="2"/>
      <c r="Q68" s="2"/>
      <c r="R68" s="2"/>
      <c r="S68" s="2"/>
    </row>
    <row r="69" spans="1:19" x14ac:dyDescent="0.25">
      <c r="A69" s="2" t="s">
        <v>225</v>
      </c>
      <c r="B69" s="2" t="s">
        <v>12</v>
      </c>
      <c r="C69" s="8">
        <v>42271</v>
      </c>
      <c r="D69" s="8">
        <v>42280</v>
      </c>
      <c r="E69" s="8" t="s">
        <v>224</v>
      </c>
      <c r="F69" s="7">
        <v>4338</v>
      </c>
      <c r="G69" s="7">
        <v>27108</v>
      </c>
      <c r="H69" s="6">
        <f t="shared" si="3"/>
        <v>31446</v>
      </c>
      <c r="I69" s="5">
        <v>42341</v>
      </c>
      <c r="J69" s="8">
        <v>42490</v>
      </c>
      <c r="K69" s="10">
        <v>31446</v>
      </c>
      <c r="L69" s="2"/>
      <c r="M69" s="2"/>
      <c r="N69" s="2"/>
      <c r="O69" s="2"/>
      <c r="P69" s="2"/>
      <c r="Q69" s="2"/>
      <c r="R69" s="2"/>
      <c r="S69" s="2"/>
    </row>
    <row r="70" spans="1:19" x14ac:dyDescent="0.25">
      <c r="A70" s="13" t="s">
        <v>223</v>
      </c>
      <c r="B70" s="2" t="s">
        <v>89</v>
      </c>
      <c r="C70" s="8">
        <v>42273</v>
      </c>
      <c r="D70" s="8">
        <v>42278</v>
      </c>
      <c r="E70" s="8" t="s">
        <v>222</v>
      </c>
      <c r="F70" s="7">
        <v>66778</v>
      </c>
      <c r="G70" s="7">
        <v>417357</v>
      </c>
      <c r="H70" s="6">
        <f t="shared" si="3"/>
        <v>484135</v>
      </c>
      <c r="I70" s="5">
        <v>42411</v>
      </c>
      <c r="J70" s="8">
        <v>42564</v>
      </c>
      <c r="K70" s="10">
        <v>434409.9</v>
      </c>
      <c r="L70" s="2"/>
      <c r="M70" s="2"/>
      <c r="N70" s="2"/>
      <c r="O70" s="2"/>
      <c r="P70" s="2"/>
      <c r="Q70" s="2"/>
      <c r="R70" s="2"/>
      <c r="S70" s="2"/>
    </row>
    <row r="71" spans="1:19" x14ac:dyDescent="0.25">
      <c r="A71" s="9" t="s">
        <v>221</v>
      </c>
      <c r="B71" s="2" t="s">
        <v>21</v>
      </c>
      <c r="C71" s="8">
        <v>42276</v>
      </c>
      <c r="D71" s="8">
        <v>42281</v>
      </c>
      <c r="E71" s="8">
        <v>42281</v>
      </c>
      <c r="F71" s="12">
        <v>10634</v>
      </c>
      <c r="G71" s="7">
        <v>66459</v>
      </c>
      <c r="H71" s="6">
        <f t="shared" si="3"/>
        <v>77093</v>
      </c>
      <c r="I71" s="5">
        <v>42360</v>
      </c>
      <c r="J71" s="8">
        <v>42451</v>
      </c>
      <c r="K71" s="10">
        <v>77093</v>
      </c>
      <c r="L71" s="2"/>
      <c r="M71" s="2"/>
      <c r="N71" s="2"/>
      <c r="O71" s="2"/>
      <c r="P71" s="2"/>
      <c r="Q71" s="2"/>
      <c r="R71" s="2"/>
      <c r="S71" s="2"/>
    </row>
    <row r="72" spans="1:19" x14ac:dyDescent="0.25">
      <c r="A72" s="2" t="s">
        <v>220</v>
      </c>
      <c r="B72" s="2" t="s">
        <v>12</v>
      </c>
      <c r="C72" s="8">
        <v>42281</v>
      </c>
      <c r="D72" s="8">
        <v>42287</v>
      </c>
      <c r="E72" s="8" t="s">
        <v>219</v>
      </c>
      <c r="F72" s="7">
        <v>5850</v>
      </c>
      <c r="G72" s="7">
        <v>36559</v>
      </c>
      <c r="H72" s="6">
        <f t="shared" si="3"/>
        <v>42409</v>
      </c>
      <c r="I72" s="5">
        <v>42327</v>
      </c>
      <c r="J72" s="8">
        <v>42487</v>
      </c>
      <c r="K72" s="10">
        <f>H72</f>
        <v>42409</v>
      </c>
    </row>
    <row r="73" spans="1:19" x14ac:dyDescent="0.25">
      <c r="A73" s="2" t="s">
        <v>218</v>
      </c>
      <c r="B73" s="2" t="s">
        <v>89</v>
      </c>
      <c r="C73" s="8">
        <v>42284</v>
      </c>
      <c r="D73" s="8">
        <v>42298</v>
      </c>
      <c r="E73" s="8" t="s">
        <v>217</v>
      </c>
      <c r="F73" s="7">
        <v>114563</v>
      </c>
      <c r="G73" s="7">
        <v>716017</v>
      </c>
      <c r="H73" s="6">
        <f t="shared" si="3"/>
        <v>830580</v>
      </c>
      <c r="I73" s="5">
        <v>42401</v>
      </c>
      <c r="J73" s="8">
        <v>42578</v>
      </c>
      <c r="K73" s="10">
        <v>361481.5</v>
      </c>
    </row>
    <row r="74" spans="1:19" x14ac:dyDescent="0.25">
      <c r="A74" s="2" t="s">
        <v>216</v>
      </c>
      <c r="B74" s="2" t="s">
        <v>110</v>
      </c>
      <c r="C74" s="8">
        <v>42289</v>
      </c>
      <c r="D74" s="8">
        <v>42295</v>
      </c>
      <c r="E74" s="8">
        <v>42295</v>
      </c>
      <c r="F74" s="7">
        <v>21179</v>
      </c>
      <c r="G74" s="7">
        <v>132367</v>
      </c>
      <c r="H74" s="6">
        <f t="shared" si="3"/>
        <v>153546</v>
      </c>
      <c r="I74" s="5">
        <v>42388</v>
      </c>
      <c r="J74" s="8">
        <v>42606</v>
      </c>
      <c r="K74" s="10">
        <f>H74</f>
        <v>153546</v>
      </c>
    </row>
    <row r="75" spans="1:19" x14ac:dyDescent="0.25">
      <c r="A75" s="2" t="s">
        <v>215</v>
      </c>
      <c r="B75" s="2" t="s">
        <v>12</v>
      </c>
      <c r="C75" s="8">
        <v>42300</v>
      </c>
      <c r="D75" s="8">
        <v>42308</v>
      </c>
      <c r="E75" s="8" t="s">
        <v>214</v>
      </c>
      <c r="F75" s="7">
        <v>14250</v>
      </c>
      <c r="G75" s="7">
        <v>89059</v>
      </c>
      <c r="H75" s="6">
        <f t="shared" si="3"/>
        <v>103309</v>
      </c>
      <c r="I75" s="5">
        <v>42444</v>
      </c>
      <c r="J75" s="8">
        <v>42667</v>
      </c>
      <c r="K75" s="10">
        <v>103309</v>
      </c>
    </row>
    <row r="76" spans="1:19" x14ac:dyDescent="0.25">
      <c r="A76" s="2" t="s">
        <v>213</v>
      </c>
      <c r="B76" s="2" t="s">
        <v>31</v>
      </c>
      <c r="C76" s="8">
        <v>42309</v>
      </c>
      <c r="D76" s="8">
        <v>42336</v>
      </c>
      <c r="E76" s="8" t="s">
        <v>212</v>
      </c>
      <c r="F76" s="11">
        <v>103220</v>
      </c>
      <c r="G76" s="11">
        <v>645124</v>
      </c>
      <c r="H76" s="6">
        <f t="shared" si="3"/>
        <v>748344</v>
      </c>
      <c r="I76" s="5">
        <v>42444</v>
      </c>
      <c r="J76" s="8">
        <v>42597</v>
      </c>
      <c r="K76" s="10">
        <v>748344</v>
      </c>
    </row>
    <row r="77" spans="1:19" x14ac:dyDescent="0.25">
      <c r="A77" s="2" t="s">
        <v>211</v>
      </c>
      <c r="B77" s="2" t="s">
        <v>210</v>
      </c>
      <c r="C77" s="8">
        <v>42311</v>
      </c>
      <c r="D77" s="8">
        <v>42312</v>
      </c>
      <c r="E77" s="8" t="s">
        <v>209</v>
      </c>
      <c r="F77" s="7">
        <v>34695</v>
      </c>
      <c r="G77" s="7">
        <v>216838</v>
      </c>
      <c r="H77" s="6">
        <f t="shared" si="3"/>
        <v>251533</v>
      </c>
      <c r="I77" s="5">
        <v>42397</v>
      </c>
      <c r="J77" s="8">
        <v>42563</v>
      </c>
      <c r="K77" s="10">
        <v>251533</v>
      </c>
    </row>
    <row r="78" spans="1:19" x14ac:dyDescent="0.25">
      <c r="A78" s="9" t="s">
        <v>208</v>
      </c>
      <c r="B78" s="2" t="s">
        <v>12</v>
      </c>
      <c r="C78" s="8">
        <v>42312</v>
      </c>
      <c r="D78" s="8">
        <v>42322</v>
      </c>
      <c r="E78" s="8" t="s">
        <v>207</v>
      </c>
      <c r="F78" s="7">
        <v>13029</v>
      </c>
      <c r="G78" s="7">
        <v>81426</v>
      </c>
      <c r="H78" s="6">
        <f t="shared" si="3"/>
        <v>94455</v>
      </c>
      <c r="I78" s="5">
        <v>42418</v>
      </c>
      <c r="J78" s="8">
        <v>42487</v>
      </c>
      <c r="K78" s="10">
        <f>H78</f>
        <v>94455</v>
      </c>
    </row>
    <row r="79" spans="1:19" x14ac:dyDescent="0.25">
      <c r="A79" s="2" t="s">
        <v>206</v>
      </c>
      <c r="B79" s="2" t="s">
        <v>84</v>
      </c>
      <c r="C79" s="8">
        <v>42317</v>
      </c>
      <c r="D79" s="8">
        <v>42324</v>
      </c>
      <c r="E79" s="8" t="s">
        <v>205</v>
      </c>
      <c r="F79" s="7">
        <v>21827</v>
      </c>
      <c r="G79" s="7">
        <v>136415</v>
      </c>
      <c r="H79" s="6">
        <f t="shared" si="3"/>
        <v>158242</v>
      </c>
      <c r="I79" s="5">
        <v>42489</v>
      </c>
      <c r="J79" s="8">
        <v>42696</v>
      </c>
      <c r="K79" s="10">
        <f>H79</f>
        <v>158242</v>
      </c>
    </row>
    <row r="80" spans="1:19" x14ac:dyDescent="0.25">
      <c r="A80" s="9" t="s">
        <v>204</v>
      </c>
      <c r="B80" s="2" t="s">
        <v>12</v>
      </c>
      <c r="C80" s="8">
        <v>42327</v>
      </c>
      <c r="D80" s="8">
        <v>42350</v>
      </c>
      <c r="E80" s="8" t="s">
        <v>203</v>
      </c>
      <c r="F80" s="7">
        <v>135346</v>
      </c>
      <c r="G80" s="7">
        <v>845910</v>
      </c>
      <c r="H80" s="6">
        <f t="shared" si="3"/>
        <v>981256</v>
      </c>
      <c r="I80" s="5">
        <v>42446</v>
      </c>
      <c r="J80" s="8">
        <v>42656</v>
      </c>
      <c r="K80" s="10">
        <f>H80</f>
        <v>981256</v>
      </c>
    </row>
    <row r="81" spans="1:11" x14ac:dyDescent="0.25">
      <c r="A81" s="9" t="s">
        <v>202</v>
      </c>
      <c r="B81" s="2" t="s">
        <v>62</v>
      </c>
      <c r="C81" s="8">
        <v>42329</v>
      </c>
      <c r="D81" s="8">
        <v>42329</v>
      </c>
      <c r="E81" s="8">
        <v>42329</v>
      </c>
      <c r="F81" s="7">
        <v>1313</v>
      </c>
      <c r="G81" s="7">
        <v>8205</v>
      </c>
      <c r="H81" s="6">
        <f t="shared" si="3"/>
        <v>9518</v>
      </c>
      <c r="I81" s="5">
        <v>42422</v>
      </c>
      <c r="J81" s="8">
        <v>42578</v>
      </c>
      <c r="K81" s="10">
        <v>9518</v>
      </c>
    </row>
    <row r="82" spans="1:11" x14ac:dyDescent="0.25">
      <c r="A82" s="9" t="s">
        <v>201</v>
      </c>
      <c r="B82" s="2" t="s">
        <v>31</v>
      </c>
      <c r="C82" s="8">
        <v>42343</v>
      </c>
      <c r="D82" s="8">
        <v>42343</v>
      </c>
      <c r="E82" s="8">
        <v>42343</v>
      </c>
      <c r="F82" s="7">
        <v>64865</v>
      </c>
      <c r="G82" s="7">
        <v>405402</v>
      </c>
      <c r="H82" s="6">
        <f t="shared" si="3"/>
        <v>470267</v>
      </c>
      <c r="I82" s="5">
        <v>42522</v>
      </c>
      <c r="J82" s="8">
        <v>42670</v>
      </c>
      <c r="K82" s="10">
        <v>467232.89</v>
      </c>
    </row>
    <row r="83" spans="1:11" x14ac:dyDescent="0.25">
      <c r="A83" s="9" t="s">
        <v>200</v>
      </c>
      <c r="B83" s="2" t="s">
        <v>75</v>
      </c>
      <c r="C83" s="8">
        <v>42360</v>
      </c>
      <c r="D83" s="8">
        <v>42364</v>
      </c>
      <c r="E83" s="8">
        <v>42364</v>
      </c>
      <c r="F83" s="7">
        <v>18703</v>
      </c>
      <c r="G83" s="7">
        <v>116888</v>
      </c>
      <c r="H83" s="6">
        <f t="shared" si="3"/>
        <v>135591</v>
      </c>
      <c r="I83" s="5">
        <v>42485</v>
      </c>
      <c r="J83" s="8">
        <v>42776</v>
      </c>
      <c r="K83" s="10">
        <f>H83</f>
        <v>135591</v>
      </c>
    </row>
    <row r="84" spans="1:11" x14ac:dyDescent="0.25">
      <c r="A84" s="9" t="s">
        <v>199</v>
      </c>
      <c r="B84" s="2" t="s">
        <v>89</v>
      </c>
      <c r="C84" s="8">
        <v>42360</v>
      </c>
      <c r="D84" s="8">
        <v>42364</v>
      </c>
      <c r="E84" s="8">
        <v>42364</v>
      </c>
      <c r="F84" s="7">
        <v>28430</v>
      </c>
      <c r="G84" s="7">
        <v>177682</v>
      </c>
      <c r="H84" s="6">
        <f t="shared" si="3"/>
        <v>206112</v>
      </c>
      <c r="I84" s="5">
        <v>42524</v>
      </c>
      <c r="J84" s="8">
        <v>42643</v>
      </c>
      <c r="K84" s="10">
        <f>H84</f>
        <v>206112</v>
      </c>
    </row>
    <row r="85" spans="1:11" x14ac:dyDescent="0.25">
      <c r="A85" s="2" t="s">
        <v>198</v>
      </c>
      <c r="B85" s="2" t="s">
        <v>21</v>
      </c>
      <c r="C85" s="8">
        <v>42383</v>
      </c>
      <c r="D85" s="8">
        <v>42385</v>
      </c>
      <c r="E85" s="8" t="s">
        <v>197</v>
      </c>
      <c r="F85" s="7">
        <v>2009</v>
      </c>
      <c r="G85" s="7">
        <v>12556</v>
      </c>
      <c r="H85" s="6">
        <f t="shared" si="3"/>
        <v>14565</v>
      </c>
      <c r="I85" s="5">
        <v>42479</v>
      </c>
      <c r="J85" s="8">
        <v>42604</v>
      </c>
      <c r="K85" s="10">
        <f>H85</f>
        <v>14565</v>
      </c>
    </row>
    <row r="86" spans="1:11" x14ac:dyDescent="0.25">
      <c r="A86" s="2" t="s">
        <v>196</v>
      </c>
      <c r="B86" s="2" t="s">
        <v>21</v>
      </c>
      <c r="C86" s="8">
        <v>42450</v>
      </c>
      <c r="D86" s="8">
        <v>42456</v>
      </c>
      <c r="E86" s="8">
        <v>42455</v>
      </c>
      <c r="F86" s="7">
        <v>20465</v>
      </c>
      <c r="G86" s="7">
        <v>127901</v>
      </c>
      <c r="H86" s="6">
        <f t="shared" si="3"/>
        <v>148366</v>
      </c>
      <c r="I86" s="5">
        <v>42633</v>
      </c>
      <c r="J86" s="8">
        <v>42801</v>
      </c>
      <c r="K86" s="10">
        <v>138596.10999999999</v>
      </c>
    </row>
    <row r="87" spans="1:11" x14ac:dyDescent="0.25">
      <c r="A87" s="9" t="s">
        <v>195</v>
      </c>
      <c r="B87" s="2" t="s">
        <v>12</v>
      </c>
      <c r="C87" s="8">
        <v>42453</v>
      </c>
      <c r="D87" s="8">
        <v>42476</v>
      </c>
      <c r="E87" s="8" t="s">
        <v>194</v>
      </c>
      <c r="F87" s="7">
        <v>84708</v>
      </c>
      <c r="G87" s="7">
        <v>529422</v>
      </c>
      <c r="H87" s="6">
        <f t="shared" si="3"/>
        <v>614130</v>
      </c>
      <c r="I87" s="5">
        <v>42548</v>
      </c>
      <c r="J87" s="8">
        <v>42643</v>
      </c>
      <c r="K87" s="10">
        <f>H87</f>
        <v>614130</v>
      </c>
    </row>
    <row r="88" spans="1:11" x14ac:dyDescent="0.25">
      <c r="A88" s="2" t="s">
        <v>193</v>
      </c>
      <c r="B88" s="2" t="s">
        <v>192</v>
      </c>
      <c r="C88" s="8">
        <v>42459</v>
      </c>
      <c r="D88" s="8">
        <v>42465</v>
      </c>
      <c r="E88" s="8" t="s">
        <v>191</v>
      </c>
      <c r="F88" s="7">
        <v>1339224</v>
      </c>
      <c r="G88" s="7">
        <v>8370144</v>
      </c>
      <c r="H88" s="6">
        <f t="shared" si="3"/>
        <v>9709368</v>
      </c>
      <c r="I88" s="5">
        <v>42639</v>
      </c>
      <c r="J88" s="8">
        <v>42976</v>
      </c>
      <c r="K88" s="10">
        <v>8800389.4399999995</v>
      </c>
    </row>
    <row r="89" spans="1:11" x14ac:dyDescent="0.25">
      <c r="A89" s="9" t="s">
        <v>190</v>
      </c>
      <c r="B89" s="2" t="s">
        <v>12</v>
      </c>
      <c r="C89" s="8">
        <v>42567</v>
      </c>
      <c r="D89" s="8">
        <v>42588</v>
      </c>
      <c r="E89" s="8" t="s">
        <v>189</v>
      </c>
      <c r="F89" s="7">
        <v>67068</v>
      </c>
      <c r="G89" s="7">
        <v>419172</v>
      </c>
      <c r="H89" s="6">
        <f t="shared" si="3"/>
        <v>486240</v>
      </c>
      <c r="I89" s="5">
        <v>42646</v>
      </c>
      <c r="J89" s="5">
        <v>42702</v>
      </c>
      <c r="K89" s="4">
        <f>H89</f>
        <v>486240</v>
      </c>
    </row>
    <row r="90" spans="1:11" x14ac:dyDescent="0.25">
      <c r="A90" s="2"/>
    </row>
    <row r="91" spans="1:11" x14ac:dyDescent="0.25">
      <c r="A91" s="2"/>
    </row>
    <row r="92" spans="1:11" x14ac:dyDescent="0.25">
      <c r="A92" s="2"/>
    </row>
    <row r="93" spans="1:11" x14ac:dyDescent="0.25">
      <c r="A93" s="2"/>
    </row>
    <row r="94" spans="1:11" x14ac:dyDescent="0.25">
      <c r="A94" s="2"/>
    </row>
    <row r="95" spans="1:11" x14ac:dyDescent="0.25">
      <c r="A95" s="2"/>
    </row>
    <row r="96" spans="1:1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</sheetData>
  <autoFilter ref="A1:K89"/>
  <customSheetViews>
    <customSheetView guid="{77A25A80-DF0B-4F9F-BF5F-8AAE4D4FEDEF}" showAutoFilter="1">
      <pane ySplit="1" topLeftCell="A2" activePane="bottomLeft" state="frozen"/>
      <selection pane="bottomLeft"/>
      <pageMargins left="0.7" right="0.7" top="0.75" bottom="0.75" header="0.3" footer="0.3"/>
      <pageSetup paperSize="5" scale="50" fitToHeight="0" orientation="landscape" r:id="rId1"/>
      <autoFilter ref="A1:K77"/>
    </customSheetView>
    <customSheetView guid="{3FB0DCC5-CC5E-457B-B0D9-31FFF8455E52}" showAutoFilter="1">
      <pane ySplit="1" topLeftCell="A71" activePane="bottomLeft" state="frozen"/>
      <selection pane="bottomLeft"/>
      <pageMargins left="0.7" right="0.7" top="0.75" bottom="0.75" header="0.3" footer="0.3"/>
      <pageSetup paperSize="5" scale="50" fitToHeight="0" orientation="landscape" r:id="rId2"/>
      <autoFilter ref="A1:K89"/>
    </customSheetView>
  </customSheetViews>
  <pageMargins left="0.7" right="0.7" top="0.75" bottom="0.75" header="0.3" footer="0.3"/>
  <pageSetup paperSize="5" scale="50" fitToHeight="0" orientation="landscape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5"/>
  <sheetViews>
    <sheetView zoomScaleNormal="100" workbookViewId="0"/>
  </sheetViews>
  <sheetFormatPr defaultColWidth="8.88671875" defaultRowHeight="15.05" x14ac:dyDescent="0.3"/>
  <cols>
    <col min="1" max="1" width="8.88671875" style="23"/>
    <col min="2" max="2" width="29.5546875" style="23" bestFit="1" customWidth="1"/>
    <col min="3" max="16384" width="8.88671875" style="23"/>
  </cols>
  <sheetData>
    <row r="1" spans="1:2" x14ac:dyDescent="0.3">
      <c r="A1" s="1" t="s">
        <v>344</v>
      </c>
      <c r="B1" s="1" t="s">
        <v>343</v>
      </c>
    </row>
    <row r="2" spans="1:2" x14ac:dyDescent="0.3">
      <c r="A2" s="1" t="s">
        <v>342</v>
      </c>
      <c r="B2" s="1" t="s">
        <v>341</v>
      </c>
    </row>
    <row r="3" spans="1:2" x14ac:dyDescent="0.3">
      <c r="A3" s="1" t="s">
        <v>340</v>
      </c>
      <c r="B3" s="1" t="s">
        <v>339</v>
      </c>
    </row>
    <row r="4" spans="1:2" x14ac:dyDescent="0.3">
      <c r="A4" s="1" t="s">
        <v>338</v>
      </c>
      <c r="B4" s="1" t="s">
        <v>337</v>
      </c>
    </row>
    <row r="5" spans="1:2" x14ac:dyDescent="0.3">
      <c r="A5" s="1" t="s">
        <v>336</v>
      </c>
      <c r="B5" s="1" t="s">
        <v>335</v>
      </c>
    </row>
  </sheetData>
  <customSheetViews>
    <customSheetView guid="{77A25A80-DF0B-4F9F-BF5F-8AAE4D4FEDEF}">
      <pageMargins left="0.7" right="0.7" top="0.75" bottom="0.75" header="0.3" footer="0.3"/>
      <pageSetup orientation="landscape" r:id="rId1"/>
    </customSheetView>
    <customSheetView guid="{3FB0DCC5-CC5E-457B-B0D9-31FFF8455E52}">
      <pageMargins left="0.7" right="0.7" top="0.75" bottom="0.75" header="0.3" footer="0.3"/>
      <pageSetup orientation="landscape" r:id="rId2"/>
    </customSheetView>
  </customSheetViews>
  <pageMargins left="0.7" right="0.7" top="0.75" bottom="0.75" header="0.3" footer="0.3"/>
  <pageSetup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ETF</vt:lpstr>
      <vt:lpstr>MERP</vt:lpstr>
      <vt:lpstr>Prior to 090115 Transition</vt:lpstr>
      <vt:lpstr>Acronyms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adrienne.downey</dc:creator>
  <cp:lastModifiedBy>gene.cervenka</cp:lastModifiedBy>
  <dcterms:created xsi:type="dcterms:W3CDTF">2017-10-31T19:20:44Z</dcterms:created>
  <dcterms:modified xsi:type="dcterms:W3CDTF">2019-04-29T13:09:10Z</dcterms:modified>
</cp:coreProperties>
</file>