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berty\Users\lauren.rodriguez\Event Trust Fund Award Data Pulls\"/>
    </mc:Choice>
  </mc:AlternateContent>
  <bookViews>
    <workbookView xWindow="120" yWindow="90" windowWidth="23895" windowHeight="14535" activeTab="1"/>
  </bookViews>
  <sheets>
    <sheet name="ETFs" sheetId="1" r:id="rId1"/>
    <sheet name="MERPs" sheetId="2" r:id="rId2"/>
    <sheet name="Prior to 090115 Transition" sheetId="3" r:id="rId3"/>
    <sheet name="Acronyms" sheetId="4" r:id="rId4"/>
  </sheets>
  <definedNames>
    <definedName name="_xlnm._FilterDatabase" localSheetId="2" hidden="1">'Prior to 090115 Transition'!$A$1:$K$77</definedName>
    <definedName name="Analyst" localSheetId="3">#REF!</definedName>
    <definedName name="Analyst" localSheetId="2">'Prior to 090115 Transition'!#REF!</definedName>
    <definedName name="Analyst">#REF!</definedName>
    <definedName name="Funds" localSheetId="3">#REF!</definedName>
    <definedName name="Funds" localSheetId="2">'Prior to 090115 Transition'!#REF!</definedName>
    <definedName name="Funds">#REF!</definedName>
    <definedName name="ProcessStep" localSheetId="2">'Prior to 090115 Transition'!#REF!</definedName>
    <definedName name="Sporting" localSheetId="3">#REF!</definedName>
    <definedName name="Sporting" localSheetId="2">'Prior to 090115 Transition'!#REF!</definedName>
    <definedName name="Sporting">#REF!</definedName>
    <definedName name="Z_08FA0FB1_399D_42FA_B77F_632F9D30123D_.wvu.FilterData" localSheetId="2" hidden="1">'Prior to 090115 Transition'!$A$1:$H$77</definedName>
    <definedName name="Z_117A53FF_E31A_4ED8_8A58_2027E7172421_.wvu.FilterData" localSheetId="2" hidden="1">'Prior to 090115 Transition'!$A$1:$H$77</definedName>
    <definedName name="Z_13165BC0_79EA_4FA8_B265_F1EB0B29D692_.wvu.FilterData" localSheetId="2" hidden="1">'Prior to 090115 Transition'!$A$1:$H$74</definedName>
    <definedName name="Z_28B543D5_73E9_4F02_8967_F7E711B0E24C_.wvu.FilterData" localSheetId="2" hidden="1">'Prior to 090115 Transition'!$A$1:$H$73</definedName>
    <definedName name="Z_2FFBCE43_23FC_4423_BA32_935DAC827B4B_.wvu.FilterData" localSheetId="2" hidden="1">'Prior to 090115 Transition'!$A$1:$H$71</definedName>
    <definedName name="Z_31F6A942_C3A9_485C_A13C_B5BE64779AFA_.wvu.FilterData" localSheetId="2" hidden="1">'Prior to 090115 Transition'!$A$1:$H$72</definedName>
    <definedName name="Z_35F19BC9_0998_4D36_A659_8D9E35A84BB1_.wvu.FilterData" localSheetId="2" hidden="1">'Prior to 090115 Transition'!$A$1:$H$71</definedName>
    <definedName name="Z_3E82C97E_F69B_4590_9C01_ABECC20C23A2_.wvu.FilterData" localSheetId="2" hidden="1">'Prior to 090115 Transition'!$A$1:$H$77</definedName>
    <definedName name="Z_3F7FBEBC_A10D_4778_AFB7_6355457599A9_.wvu.FilterData" localSheetId="2" hidden="1">'Prior to 090115 Transition'!$A$1:$H$72</definedName>
    <definedName name="Z_3FB0DCC5_CC5E_457B_B0D9_31FFF8455E52_.wvu.FilterData" localSheetId="2" hidden="1">'Prior to 090115 Transition'!$A$1:$K$77</definedName>
    <definedName name="Z_40478E85_A878_456A_AF76_74658EFDD5C1_.wvu.FilterData" localSheetId="2" hidden="1">'Prior to 090115 Transition'!$A$1:$H$77</definedName>
    <definedName name="Z_461CB13A_A4F9_478F_BE3A_BD7D3A796476_.wvu.FilterData" localSheetId="2" hidden="1">'Prior to 090115 Transition'!$A$1:$H$71</definedName>
    <definedName name="Z_5370110A_34BD_4044_9D9B_0A34C66C9CB3_.wvu.FilterData" localSheetId="2" hidden="1">'Prior to 090115 Transition'!$A$1:$H$71</definedName>
    <definedName name="Z_54A08036_E314_4864_82FE_BDFA420F39E0_.wvu.FilterData" localSheetId="2" hidden="1">'Prior to 090115 Transition'!$A$1:$H$71</definedName>
    <definedName name="Z_56D80599_3CE5_485D_9EDA_69ED7ED837A3_.wvu.FilterData" localSheetId="2" hidden="1">'Prior to 090115 Transition'!$A$1:$H$71</definedName>
    <definedName name="Z_5EA16294_3891_4006_8886_19C1BE638AEA_.wvu.FilterData" localSheetId="2" hidden="1">'Prior to 090115 Transition'!$A$1:$H$73</definedName>
    <definedName name="Z_667F899A_9539_4F18_8EAB_6B4B4A44850E_.wvu.FilterData" localSheetId="2" hidden="1">'Prior to 090115 Transition'!$A$1:$H$72</definedName>
    <definedName name="Z_73CC9154_76E0_4639_925E_8C58B536E5DD_.wvu.FilterData" localSheetId="2" hidden="1">'Prior to 090115 Transition'!$A$1:$H$72</definedName>
    <definedName name="Z_75C6D9C4_7033_4284_BEA1_65ADDB7038F0_.wvu.FilterData" localSheetId="2" hidden="1">'Prior to 090115 Transition'!$A$1:$H$73</definedName>
    <definedName name="Z_77A25A80_DF0B_4F9F_BF5F_8AAE4D4FEDEF_.wvu.FilterData" localSheetId="2" hidden="1">'Prior to 090115 Transition'!$A$1:$K$77</definedName>
    <definedName name="Z_7A688A07_567A_446A_9100_C18FE81718E6_.wvu.FilterData" localSheetId="2" hidden="1">'Prior to 090115 Transition'!$A$1:$H$71</definedName>
    <definedName name="Z_80C8F928_C5BD_443A_9E90_6CB627E8D81A_.wvu.FilterData" localSheetId="2" hidden="1">'Prior to 090115 Transition'!$A$1:$H$72</definedName>
    <definedName name="Z_96216279_D91A_467C_A6AD_BB34D3C35028_.wvu.FilterData" localSheetId="2" hidden="1">'Prior to 090115 Transition'!$A$1:$H$77</definedName>
    <definedName name="Z_97FD74CB_F111_45AA_8A08_18DD9E1BA2BC_.wvu.FilterData" localSheetId="2" hidden="1">'Prior to 090115 Transition'!$A$1:$H$77</definedName>
    <definedName name="Z_9A682EC8_D7CF_4746_B491_B8EFEBF9540D_.wvu.FilterData" localSheetId="2" hidden="1">'Prior to 090115 Transition'!$A$1:$H$71</definedName>
    <definedName name="Z_A8ACFA0A_DA62_4F58_8E33_7435143C7878_.wvu.FilterData" localSheetId="2" hidden="1">'Prior to 090115 Transition'!$A$1:$H$71</definedName>
    <definedName name="Z_AAC59191_4C50_426B_98E1_1229B0CAF269_.wvu.FilterData" localSheetId="2" hidden="1">'Prior to 090115 Transition'!$A$1:$H$74</definedName>
    <definedName name="Z_AB105C59_200A_4B49_AA45_C8417C8772AF_.wvu.FilterData" localSheetId="2" hidden="1">'Prior to 090115 Transition'!$A$1:$H$71</definedName>
    <definedName name="Z_AE894FAE_C396_4E55_9380_BCAD197BEA0D_.wvu.FilterData" localSheetId="2" hidden="1">'Prior to 090115 Transition'!$A$1:$H$77</definedName>
    <definedName name="Z_B12F556C_BA7B_483F_9C24_D3F3C652CDC6_.wvu.FilterData" localSheetId="2" hidden="1">'Prior to 090115 Transition'!$A$1:$H$71</definedName>
    <definedName name="Z_B23AA2DE_5815_4A4C_B382_65E7E746F001_.wvu.FilterData" localSheetId="2" hidden="1">'Prior to 090115 Transition'!$A$1:$H$72</definedName>
    <definedName name="Z_B6B13BE3_5019_4524_B38C_6AFECA1941FA_.wvu.FilterData" localSheetId="2" hidden="1">'Prior to 090115 Transition'!$A$1:$H$71</definedName>
    <definedName name="Z_BE09E7BF_14B4_4432_A409_1B3D7DB421D8_.wvu.FilterData" localSheetId="2" hidden="1">'Prior to 090115 Transition'!$A$1:$H$73</definedName>
    <definedName name="Z_CA0E2620_5B55_4B0A_9E7A_FB4BF6C4641E_.wvu.FilterData" localSheetId="2" hidden="1">'Prior to 090115 Transition'!$A$1:$H$71</definedName>
    <definedName name="Z_CF6C2C82_298F_435C_8011_04EAC49FCBBD_.wvu.FilterData" localSheetId="2" hidden="1">'Prior to 090115 Transition'!$A$1:$H$74</definedName>
    <definedName name="Z_D2AFCD23_D245_478E_B0ED_B944AC172CEF_.wvu.FilterData" localSheetId="2" hidden="1">'Prior to 090115 Transition'!$A$1:$H$71</definedName>
    <definedName name="Z_D8B9817F_7756_4D61_88A6_BBEA1E10CB23_.wvu.FilterData" localSheetId="2" hidden="1">'Prior to 090115 Transition'!$A$1:$H$71</definedName>
    <definedName name="Z_DC45EE7D_BABB_4A01_AAC0_B6EE47990512_.wvu.FilterData" localSheetId="2" hidden="1">'Prior to 090115 Transition'!$A$1:$H$77</definedName>
    <definedName name="Z_DE76BEA9_BD6F_4046_80F5_6F31D7135709_.wvu.FilterData" localSheetId="2" hidden="1">'Prior to 090115 Transition'!$A$1:$H$73</definedName>
    <definedName name="Z_DEB62CB0_913F_4877_9B09_DE4A4D3E0938_.wvu.FilterData" localSheetId="2" hidden="1">'Prior to 090115 Transition'!$A$1:$H$73</definedName>
    <definedName name="Z_E23E75E3_A219_48F9_B3CE_58B83809A718_.wvu.FilterData" localSheetId="2" hidden="1">'Prior to 090115 Transition'!$A$1:$H$77</definedName>
    <definedName name="Z_E4D26F1E_4C1B_4D53_85B2_14B723772751_.wvu.FilterData" localSheetId="2" hidden="1">'Prior to 090115 Transition'!$A$1:$H$73</definedName>
    <definedName name="Z_E7B58E68_04A7_49CC_87DB_19821307FD57_.wvu.FilterData" localSheetId="2" hidden="1">'Prior to 090115 Transition'!$A$1:$H$74</definedName>
    <definedName name="Z_EDAC0CB7_AB80_48E7_8C2A_5CC177085797_.wvu.FilterData" localSheetId="2" hidden="1">'Prior to 090115 Transition'!$A$1:$H$71</definedName>
    <definedName name="Z_F706B9A1_9244_4746_BAFD_AC43ABE143F7_.wvu.FilterData" localSheetId="2" hidden="1">'Prior to 090115 Transition'!$A$1:$H$73</definedName>
  </definedNames>
  <calcPr calcId="162913"/>
</workbook>
</file>

<file path=xl/calcChain.xml><?xml version="1.0" encoding="utf-8"?>
<calcChain xmlns="http://schemas.openxmlformats.org/spreadsheetml/2006/main">
  <c r="K89" i="3" l="1"/>
  <c r="H89" i="3"/>
  <c r="H88" i="3"/>
  <c r="H87" i="3"/>
  <c r="K87" i="3" s="1"/>
  <c r="H86" i="3"/>
  <c r="K85" i="3"/>
  <c r="H85" i="3"/>
  <c r="K84" i="3"/>
  <c r="H84" i="3"/>
  <c r="K83" i="3"/>
  <c r="H83" i="3"/>
  <c r="H82" i="3"/>
  <c r="H81" i="3"/>
  <c r="K80" i="3"/>
  <c r="H80" i="3"/>
  <c r="K79" i="3"/>
  <c r="H79" i="3"/>
  <c r="K78" i="3"/>
  <c r="H78" i="3"/>
  <c r="H77" i="3"/>
  <c r="H76" i="3"/>
  <c r="H75" i="3"/>
  <c r="H74" i="3"/>
  <c r="K74" i="3" s="1"/>
  <c r="H73" i="3"/>
  <c r="K72" i="3"/>
  <c r="H72" i="3"/>
  <c r="H71" i="3"/>
  <c r="H70" i="3"/>
  <c r="H69" i="3"/>
  <c r="H68" i="3"/>
  <c r="H67" i="3"/>
  <c r="H66" i="3"/>
  <c r="K66" i="3" s="1"/>
  <c r="H65" i="3"/>
  <c r="K64" i="3"/>
  <c r="H64" i="3"/>
  <c r="H63" i="3"/>
  <c r="H62" i="3"/>
  <c r="K61" i="3"/>
  <c r="H61" i="3"/>
  <c r="H60" i="3"/>
  <c r="H59" i="3"/>
  <c r="K59" i="3" s="1"/>
  <c r="H58" i="3"/>
  <c r="H57" i="3"/>
  <c r="H56" i="3"/>
  <c r="K56" i="3" s="1"/>
  <c r="H55" i="3"/>
  <c r="K55" i="3" s="1"/>
  <c r="H54" i="3"/>
  <c r="K54" i="3" s="1"/>
  <c r="H53" i="3"/>
  <c r="K53" i="3" s="1"/>
  <c r="H52" i="3"/>
  <c r="K51" i="3"/>
  <c r="H51" i="3"/>
  <c r="H50" i="3"/>
  <c r="H49" i="3"/>
  <c r="K49" i="3" s="1"/>
  <c r="G49" i="3"/>
  <c r="K48" i="3"/>
  <c r="H48" i="3"/>
  <c r="K47" i="3"/>
  <c r="H47" i="3"/>
  <c r="H46" i="3"/>
  <c r="H45" i="3"/>
  <c r="K45" i="3" s="1"/>
  <c r="H44" i="3"/>
  <c r="H43" i="3"/>
  <c r="H42" i="3"/>
  <c r="K42" i="3" s="1"/>
  <c r="H41" i="3"/>
  <c r="K41" i="3" s="1"/>
  <c r="H40" i="3"/>
  <c r="K39" i="3"/>
  <c r="H39" i="3"/>
  <c r="H38" i="3"/>
  <c r="H37" i="3"/>
  <c r="K36" i="3"/>
  <c r="H36" i="3"/>
  <c r="K35" i="3"/>
  <c r="H35" i="3"/>
  <c r="H34" i="3"/>
  <c r="H33" i="3"/>
  <c r="K32" i="3"/>
  <c r="H32" i="3"/>
  <c r="K31" i="3"/>
  <c r="H31" i="3"/>
  <c r="K30" i="3"/>
  <c r="H30" i="3"/>
  <c r="H29" i="3"/>
  <c r="H28" i="3"/>
  <c r="K28" i="3" s="1"/>
  <c r="H27" i="3"/>
  <c r="H26" i="3"/>
  <c r="H25" i="3"/>
  <c r="K24" i="3"/>
  <c r="H24" i="3"/>
  <c r="K23" i="3"/>
  <c r="H23" i="3"/>
  <c r="K22" i="3"/>
  <c r="H22" i="3"/>
  <c r="K21" i="3"/>
  <c r="H21" i="3"/>
  <c r="H20" i="3"/>
  <c r="H19" i="3"/>
  <c r="K19" i="3" s="1"/>
  <c r="H18" i="3"/>
  <c r="K17" i="3"/>
  <c r="H17" i="3"/>
  <c r="K16" i="3"/>
  <c r="H16" i="3"/>
  <c r="K15" i="3"/>
  <c r="H15" i="3"/>
  <c r="K14" i="3"/>
  <c r="H14" i="3"/>
  <c r="K13" i="3"/>
  <c r="H13" i="3"/>
  <c r="K12" i="3"/>
  <c r="H12" i="3"/>
  <c r="H11" i="3"/>
  <c r="H10" i="3"/>
  <c r="K10" i="3" s="1"/>
  <c r="H9" i="3"/>
  <c r="K9" i="3" s="1"/>
  <c r="H8" i="3"/>
  <c r="K8" i="3" s="1"/>
  <c r="H7" i="3"/>
  <c r="K6" i="3"/>
  <c r="H6" i="3"/>
  <c r="H5" i="3"/>
  <c r="H4" i="3"/>
  <c r="K4" i="3" s="1"/>
  <c r="H3" i="3"/>
  <c r="K2" i="3"/>
  <c r="H2" i="3"/>
</calcChain>
</file>

<file path=xl/sharedStrings.xml><?xml version="1.0" encoding="utf-8"?>
<sst xmlns="http://schemas.openxmlformats.org/spreadsheetml/2006/main" count="2186" uniqueCount="642">
  <si>
    <t>Fund Type</t>
  </si>
  <si>
    <t>Full Event Name</t>
  </si>
  <si>
    <t>Applicant</t>
  </si>
  <si>
    <t>Location</t>
  </si>
  <si>
    <t>Endorsing City/County</t>
  </si>
  <si>
    <t>Application Date</t>
  </si>
  <si>
    <t>Event Start Date</t>
  </si>
  <si>
    <t>Event End Date</t>
  </si>
  <si>
    <t>State Share</t>
  </si>
  <si>
    <t>Local Share</t>
  </si>
  <si>
    <t>Disbursement Paid Date</t>
  </si>
  <si>
    <t>Total Paid</t>
  </si>
  <si>
    <t>ETF</t>
  </si>
  <si>
    <t>Somervell County</t>
  </si>
  <si>
    <t>Glen Rose</t>
  </si>
  <si>
    <t>Harris County - Houston Sports Authority</t>
  </si>
  <si>
    <t>Houston</t>
  </si>
  <si>
    <t>VisitDallas</t>
  </si>
  <si>
    <t>Dallas</t>
  </si>
  <si>
    <t>City of Dallas</t>
  </si>
  <si>
    <t>City of Arlington</t>
  </si>
  <si>
    <t>Arlington</t>
  </si>
  <si>
    <t>City of San Antonio</t>
  </si>
  <si>
    <t>San Antonio</t>
  </si>
  <si>
    <t>MERP</t>
  </si>
  <si>
    <t>San Antonio Local Organizing Committee</t>
  </si>
  <si>
    <t>City of Irving</t>
  </si>
  <si>
    <t>Irving</t>
  </si>
  <si>
    <t>City of El Paso</t>
  </si>
  <si>
    <t>El Paso</t>
  </si>
  <si>
    <t>Austin Sports Commission</t>
  </si>
  <si>
    <t>Austin</t>
  </si>
  <si>
    <t>City of Austin</t>
  </si>
  <si>
    <t>CELOC</t>
  </si>
  <si>
    <t>Sharon Barder Memorial Barrel Race</t>
  </si>
  <si>
    <t>NCAA Division III Football Championship (Stagg Bowl)</t>
  </si>
  <si>
    <t>City of Shenandoah</t>
  </si>
  <si>
    <t>Shenandoah</t>
  </si>
  <si>
    <t>Montgomery County</t>
  </si>
  <si>
    <t>Southern Association of Colleges and Schools Commission on Colleges 2019 Annual Meeting</t>
  </si>
  <si>
    <t>Houston First Corporation</t>
  </si>
  <si>
    <t>American Society of Human Genetics Annual Meeting 2019</t>
  </si>
  <si>
    <t>ICCA Congress 2019</t>
  </si>
  <si>
    <t>2019 Lone Star Nationals</t>
  </si>
  <si>
    <t>Academy Sports + Outdoors Texas Bowl 2019</t>
  </si>
  <si>
    <t>Oracle Challenger Series 2019-2020</t>
  </si>
  <si>
    <t>XFL Training Camp</t>
  </si>
  <si>
    <t>Annual Emerge Conference 2020</t>
  </si>
  <si>
    <t>Dallas County</t>
  </si>
  <si>
    <t>Volunteers of America Classic</t>
  </si>
  <si>
    <t>City of The Colony</t>
  </si>
  <si>
    <t>The Colony</t>
  </si>
  <si>
    <t>Valero Alamo Bowl 2019</t>
  </si>
  <si>
    <t>San Antonio Bowl Association</t>
  </si>
  <si>
    <t>NIRSA Flag Football National Championships</t>
  </si>
  <si>
    <t>City of Round Rock</t>
  </si>
  <si>
    <t>Round Rock</t>
  </si>
  <si>
    <t>NIRSA National Soccer Championships</t>
  </si>
  <si>
    <t>NCAA Division II Football Championship Game 2019</t>
  </si>
  <si>
    <t>City of McKinney</t>
  </si>
  <si>
    <t>McKinney</t>
  </si>
  <si>
    <t>2020 USHL Frosty Cup</t>
  </si>
  <si>
    <t>City of Frisco</t>
  </si>
  <si>
    <t>Frisco</t>
  </si>
  <si>
    <t>Frisco Bowl 2019</t>
  </si>
  <si>
    <t>NAPHL November Showcase 2019</t>
  </si>
  <si>
    <t>NCAA Division I Football Championship Game</t>
  </si>
  <si>
    <t>South Junior Open Regional Badminton Championships 2020</t>
  </si>
  <si>
    <t>2020 Priefert Patriot</t>
  </si>
  <si>
    <t>City of Fort Worth</t>
  </si>
  <si>
    <t>Fort Worth</t>
  </si>
  <si>
    <t>74th Charles Schwab Challenge</t>
  </si>
  <si>
    <t>AMHA World Championship 2019</t>
  </si>
  <si>
    <t>Region 9 AHA Championship &amp; Sport Horse Show</t>
  </si>
  <si>
    <t>NCAA Women’s National Collegiate Gymnastics Championships 2020</t>
  </si>
  <si>
    <t>Visit Fort Worth</t>
  </si>
  <si>
    <t>USA Table Tennis US Open 2019</t>
  </si>
  <si>
    <t>Minor League Baseball Innovators Summit 2019</t>
  </si>
  <si>
    <t>Society of American Travel Writers 2019 Annual Conference</t>
  </si>
  <si>
    <t>NHL Winter Classic</t>
  </si>
  <si>
    <t>Walmart Year Beginning Meeting 2020</t>
  </si>
  <si>
    <t>Aviation Week MRO Americas Conferences &amp; Exhibition 2020</t>
  </si>
  <si>
    <t>CLC Annual 2020</t>
  </si>
  <si>
    <t>International Roofing Expo</t>
  </si>
  <si>
    <t>Keller Williams Family Reunion 2020</t>
  </si>
  <si>
    <t>ServPRO First Responder Bowl 2019</t>
  </si>
  <si>
    <t>Formula 1 United States Grand Prix 2019</t>
  </si>
  <si>
    <t>82nd Annual Conference for Community Arts Education 2019</t>
  </si>
  <si>
    <t>USA Football International Bowl Series 2020</t>
  </si>
  <si>
    <t>US Figure Skating Midwestern Sectionals Singles &amp; Pairs Final</t>
  </si>
  <si>
    <t>Allen CVB</t>
  </si>
  <si>
    <t>Allen</t>
  </si>
  <si>
    <t>City of Allen</t>
  </si>
  <si>
    <t>Jehovah's Witnesses 2019 Convention July</t>
  </si>
  <si>
    <t>Jehovah's Witnesses 2019 Spanish Convention</t>
  </si>
  <si>
    <t>National Education Association 2019 Annual Meeting</t>
  </si>
  <si>
    <t>CONCACAF Quarterfinal 2019</t>
  </si>
  <si>
    <t>ICC Real Madrid vs Bayern Munich 2019</t>
  </si>
  <si>
    <t>NCAA College Basketball Academy 2019</t>
  </si>
  <si>
    <t>NCAA Division III Women's Golf Championship 2019</t>
  </si>
  <si>
    <t>American Association of Physicists 2019 Annual Meeting</t>
  </si>
  <si>
    <t>Visit Lubbock</t>
  </si>
  <si>
    <t>Lubbock</t>
  </si>
  <si>
    <t>City of Lubbock</t>
  </si>
  <si>
    <t>Junior Nationals Badminton Championships 2019</t>
  </si>
  <si>
    <t>AQHA Adequan Select World Championship Show 2019</t>
  </si>
  <si>
    <t>National Appaloosa Show and Youth World Championship, 72nd</t>
  </si>
  <si>
    <t>Summer Spectacular &amp; Derby (NCHA Triple Crown of Cutting 3/3) 2019</t>
  </si>
  <si>
    <t>SMART Airports &amp; Regions Conference &amp; Exhibition 2019</t>
  </si>
  <si>
    <t>AVP Beach Volleyball Austin Open 2019</t>
  </si>
  <si>
    <t>NCAA Division I Men's and Women's Track and Field Championships 2019</t>
  </si>
  <si>
    <t>Joe Beaver Labor Day Calf Roping</t>
  </si>
  <si>
    <t>Unleash The Beast Tour Houston 2019</t>
  </si>
  <si>
    <t>Mexican National Team U.S. Tour 2019</t>
  </si>
  <si>
    <t>LinkedIn Talent Connect 2019</t>
  </si>
  <si>
    <t>Joe Beaver Calf Roping</t>
  </si>
  <si>
    <t>Win$More's Race for the Car</t>
  </si>
  <si>
    <t>NCTE Annual Convention 2018</t>
  </si>
  <si>
    <t>Annual Southern Bowling Congress Handicap Tournament 2018</t>
  </si>
  <si>
    <t>Men's National Rugby Match vs. Scotland 2018</t>
  </si>
  <si>
    <t>NCAA Division I Men's Soccer Championship 2016</t>
  </si>
  <si>
    <t>NCAA Division II Women's Golf Championship 2018</t>
  </si>
  <si>
    <t>NCAA Division III Women's Golf Championships 2017</t>
  </si>
  <si>
    <t>USA v Argentina Men's National Team Rugby Match</t>
  </si>
  <si>
    <t>World Corporate Games 2017</t>
  </si>
  <si>
    <t>WWE Survivor Series Weekend 2017</t>
  </si>
  <si>
    <t>NJCAA Womens D1 Tennis National Championship</t>
  </si>
  <si>
    <t>Greater Waco Sports Commission</t>
  </si>
  <si>
    <t>Waco</t>
  </si>
  <si>
    <t>City of Waco</t>
  </si>
  <si>
    <t>Volunteers of America LPGA Texas Classic</t>
  </si>
  <si>
    <t>CONCACAF Gold Cup Group C July 16, 2017</t>
  </si>
  <si>
    <t>U.S. Army All-American Bowl 2018</t>
  </si>
  <si>
    <t>Valero Alamo Bowl</t>
  </si>
  <si>
    <t>TMS College Table Tennis Championships 2018</t>
  </si>
  <si>
    <t>USA Judo Senior National Championships</t>
  </si>
  <si>
    <t>Five Tool West 14U/15U Championship</t>
  </si>
  <si>
    <t>Five Tool West 14U/15U Championship 2018</t>
  </si>
  <si>
    <t>Fourth World Congress On Ultrasound In Medical Education</t>
  </si>
  <si>
    <t>NJCAA Division I Men's Golf Championship 2018</t>
  </si>
  <si>
    <t>NJCAA Division I Women's Basketball Championship 2016</t>
  </si>
  <si>
    <t>NJCAA Division I Women's Basketball Championship 2018</t>
  </si>
  <si>
    <t>NJCAA Men’s &amp; Women’s Indoor Track &amp; Field Championship 2018</t>
  </si>
  <si>
    <t>Premier Baseball Sophomore National Championship 2016</t>
  </si>
  <si>
    <t>Premier Baseball Sophomore National Championship 2018</t>
  </si>
  <si>
    <t>USAWKF Junior Team Trials and National Wushu Championships 2018</t>
  </si>
  <si>
    <t>Irving Tennis Classic 2017</t>
  </si>
  <si>
    <t>Irving Tennis Classic 2018</t>
  </si>
  <si>
    <t>USA Wrestling Women's National Championship 2017</t>
  </si>
  <si>
    <t>Volunteers of America Texas Shootout 2016</t>
  </si>
  <si>
    <t>Volunteers of America Texas Shootout 2017</t>
  </si>
  <si>
    <t>Super Bowl LI</t>
  </si>
  <si>
    <t>Houston Super Bowl Host Committee</t>
  </si>
  <si>
    <t>City of Houston</t>
  </si>
  <si>
    <t>Christian Counseling &amp; Educational Foundation National Conference 2017</t>
  </si>
  <si>
    <t>Conference USA Mens &amp; Womens Basketball Championships</t>
  </si>
  <si>
    <t>Frisco Bowl 2017</t>
  </si>
  <si>
    <t>Frisco CALEA Conference 2018</t>
  </si>
  <si>
    <t>International Wrestling Federation Pan American Championships 2016</t>
  </si>
  <si>
    <t>Lone Star Conference Men's &amp; Women's Basketball Championships 2018</t>
  </si>
  <si>
    <t>U17 2016 Five Nations Hockey Championships</t>
  </si>
  <si>
    <t>United World Wrestling Olympic Qualification Tournament</t>
  </si>
  <si>
    <t>AAA Texas 500 NASCAR Race Weekend 2017</t>
  </si>
  <si>
    <t>AAA Texas 500 NASCAR Race Weekend 2018</t>
  </si>
  <si>
    <t>AAA Texas 500 NASCAR Sprint Cup Series Race Weekend 2016</t>
  </si>
  <si>
    <t>American Paint Horse Assoc (APHA) World Championships 2016</t>
  </si>
  <si>
    <t>American Paint Horse Association (AjPHA) Youth World Championship 2017</t>
  </si>
  <si>
    <t>American Paint Horse Association (AjPHA) Youth World Championship 2018</t>
  </si>
  <si>
    <t>American Paint Horse Association World Championship 2017</t>
  </si>
  <si>
    <t>AMHA World Championship 2016</t>
  </si>
  <si>
    <t>AMHA World Championship Show 2017</t>
  </si>
  <si>
    <t>AMHA World Championship Show 2018</t>
  </si>
  <si>
    <t>APHA World Championship 2018</t>
  </si>
  <si>
    <t>Cinch RSNC World Finals 2018</t>
  </si>
  <si>
    <t>Duck Commander NASCAR Race Weekend 2016</t>
  </si>
  <si>
    <t>National Appaloosa Show and Youth World Championship, 69th</t>
  </si>
  <si>
    <t>National Appaloosa Show and Youth World Championship, 70th</t>
  </si>
  <si>
    <t>National Appaloosa Show and Youth World Championship, 71st</t>
  </si>
  <si>
    <t>NRCHA Celebration of Champions 2016</t>
  </si>
  <si>
    <t>NRCHA Celebration of Champions 2017</t>
  </si>
  <si>
    <t>NRCHA Celebration of Champions 2018</t>
  </si>
  <si>
    <t>NRCHA Celebration of Champions 2019</t>
  </si>
  <si>
    <t>NRCHA Snaffle Bit Futurity 2017</t>
  </si>
  <si>
    <t>NRCHA Snaffle Bit Futurity 2018</t>
  </si>
  <si>
    <t>O'Reilly Auto Parts 500 NASCAR Race Weekend 2017</t>
  </si>
  <si>
    <t>O'Reilly Auto Parts 500 NASCAR Race Weekend 2018</t>
  </si>
  <si>
    <t>Region 9 AHA Championship and Sport Horse Show 2017</t>
  </si>
  <si>
    <t>Region 9 AHA Championship and Sport Horse Show 2018</t>
  </si>
  <si>
    <t>RSNC World Finals 2016</t>
  </si>
  <si>
    <t>RSNC World Finals 2017</t>
  </si>
  <si>
    <t>Summer Spectacular &amp; Derby (NCHA Triple Crown of Cutting 3/3) 2017</t>
  </si>
  <si>
    <t>Summer Spectacular &amp; Derby (NCHA Triple Crown of Cutting 3/3) 2018</t>
  </si>
  <si>
    <t>Super Stakes &amp; Super Stakes Classic (NCHA Triple Crown of Cutting 2/3) 2017</t>
  </si>
  <si>
    <t>Super Stakes &amp; Super Stakes Classic (NCHA Triple Crown of Cutting 2/3) 2018</t>
  </si>
  <si>
    <t>The Patriot 2018</t>
  </si>
  <si>
    <t>US Team Penning Assoc (USTPA) World Championships 2016</t>
  </si>
  <si>
    <t>World Championship Appaloosa Show 2016</t>
  </si>
  <si>
    <t>World Championship Appaloosa Show 2017</t>
  </si>
  <si>
    <t>World Championship Appaloosa Show 2018</t>
  </si>
  <si>
    <t>World Championship Futurity &amp; World Finals (NCHA Triple Crown of Cutting 1/3) 2017</t>
  </si>
  <si>
    <t>IberCup USA 2017</t>
  </si>
  <si>
    <t>City of Farmers Branch</t>
  </si>
  <si>
    <t>Farmers Branch</t>
  </si>
  <si>
    <t>AAA Texas NHRA Fall Nationals 2016</t>
  </si>
  <si>
    <t>City of Ennis</t>
  </si>
  <si>
    <t>Ennis</t>
  </si>
  <si>
    <t>Hyundai Sun Bowl 2016</t>
  </si>
  <si>
    <t>Hyundai Sun Bowl 2017</t>
  </si>
  <si>
    <t>NFL Draft</t>
  </si>
  <si>
    <t>Dallas Sports Commission</t>
  </si>
  <si>
    <t>NAGVA National Championship</t>
  </si>
  <si>
    <t>ASIS International Annual Seminar &amp; Exhibits</t>
  </si>
  <si>
    <t>Dallas CVB</t>
  </si>
  <si>
    <t>Cisco Systems Partner Summit 2017</t>
  </si>
  <si>
    <t>Elite Rodeo Association World Championships 2016</t>
  </si>
  <si>
    <t>FIVB Volleyball World League 2016</t>
  </si>
  <si>
    <t>Society of Exploration Geophysicists Annual Meeting</t>
  </si>
  <si>
    <t>USA Volleyball Spring Girls Jr National Championships</t>
  </si>
  <si>
    <t>Zaxby's Heart of Dallas Bowl 2016</t>
  </si>
  <si>
    <t>NHL Draft</t>
  </si>
  <si>
    <t>Ace Hardware Annual Spring National Show 2018</t>
  </si>
  <si>
    <t>CAMEX-NAMTA 2018</t>
  </si>
  <si>
    <t>Fire-Rescue International 2018</t>
  </si>
  <si>
    <t>HOSA National Leadership Conference 2018</t>
  </si>
  <si>
    <t>Junior Gold Bowling 2018</t>
  </si>
  <si>
    <t>MegaFest 2017</t>
  </si>
  <si>
    <t>O'Reilly Auto Parts Managers Conference 2018</t>
  </si>
  <si>
    <t>O'Reilly Auto Parts Managers Conference 2019</t>
  </si>
  <si>
    <t>SERVPRO First Responder Bowl</t>
  </si>
  <si>
    <t>Society of Petroleum Engineers Annual Technical Conference &amp; Exhibition</t>
  </si>
  <si>
    <t>SOLIDWORKS World</t>
  </si>
  <si>
    <t>Women's Foodservice Forum Annual Leadership Development Conference 2018</t>
  </si>
  <si>
    <t>Zaxby's Heart of Dallas Bowl 2017</t>
  </si>
  <si>
    <t>Youth Sailing World Championship 2018</t>
  </si>
  <si>
    <t>Corpus Christi Yacht Club</t>
  </si>
  <si>
    <t>Corpus Christi</t>
  </si>
  <si>
    <t>City of Corpus Christi</t>
  </si>
  <si>
    <t>AQHA Youth World Cup 2018</t>
  </si>
  <si>
    <t>Experience Bryan College Station</t>
  </si>
  <si>
    <t>College Station</t>
  </si>
  <si>
    <t>City of College Station</t>
  </si>
  <si>
    <t>Aftermarket Expo 2016</t>
  </si>
  <si>
    <t>Austin CVB</t>
  </si>
  <si>
    <t>PCMA Convening Leaders Annual Meeting 2017</t>
  </si>
  <si>
    <t>AVP Beach Volleyball Open 2017</t>
  </si>
  <si>
    <t>Dell Technologies Match Play 2018</t>
  </si>
  <si>
    <t>PGA Dell Match Play World Golf Championship 2017</t>
  </si>
  <si>
    <t>PGA World Golf Championships - Match Play 2016</t>
  </si>
  <si>
    <t>Professional Bull Riders Built Ford Tough Series 2017</t>
  </si>
  <si>
    <t>FIM Road Racing World Championship Grand Prix</t>
  </si>
  <si>
    <t>Formula 1 United States Grand Prix 2015</t>
  </si>
  <si>
    <t>Formula 1 United States Grand Prix 2016</t>
  </si>
  <si>
    <t>Formula 1 United States Grand Prix 2017</t>
  </si>
  <si>
    <t>IMSA WeatherTech SportsCar Championship 2017</t>
  </si>
  <si>
    <t>Lone Star Le Mans Race Weekend 2016</t>
  </si>
  <si>
    <t>Red Bull Grand Prix of The Americas 2017</t>
  </si>
  <si>
    <t>WEC Lone Star Le Mans 2017</t>
  </si>
  <si>
    <t>World Rallycross of USA</t>
  </si>
  <si>
    <t>X Games 2016</t>
  </si>
  <si>
    <t>Dance USA Annual Conference 2016</t>
  </si>
  <si>
    <t>National Performance Network/Visual Artists Network Annual Meeting 2016</t>
  </si>
  <si>
    <t>USA Weightlifting National Youth Championships</t>
  </si>
  <si>
    <t>The American 2016</t>
  </si>
  <si>
    <t>The American 2017</t>
  </si>
  <si>
    <t>The American 2018</t>
  </si>
  <si>
    <t>USA Football International Bowl Series 2017</t>
  </si>
  <si>
    <t>USA Football International Bowl Series 2018</t>
  </si>
  <si>
    <t>USTA Boys' and Girls' 14s Zone Team Championships 2016</t>
  </si>
  <si>
    <t>USTA Boys' and Girls' 14s Zone Team Championships 2017</t>
  </si>
  <si>
    <t>Adequan Select World Championship Show 2016</t>
  </si>
  <si>
    <t>City of Amarillo</t>
  </si>
  <si>
    <t>Amarillo</t>
  </si>
  <si>
    <t>Adequan Select World Championship Show 2017</t>
  </si>
  <si>
    <t>Adequan Select World Championship Show 2018</t>
  </si>
  <si>
    <t>WRCA World Championship Ranch Rodeo 2016</t>
  </si>
  <si>
    <t>National Collegiate Wrestling Association Championships 2017</t>
  </si>
  <si>
    <t>National Collegiate Wrestling Association Championships 2018</t>
  </si>
  <si>
    <t>Valero Texas Open</t>
  </si>
  <si>
    <t>Valero Energy Foundation</t>
  </si>
  <si>
    <t>Bexar County</t>
  </si>
  <si>
    <t>Extreme Cowboy World Championship</t>
  </si>
  <si>
    <t>68th Boule</t>
  </si>
  <si>
    <t>FIRST Championship 2017</t>
  </si>
  <si>
    <t>FIRST Championship 2018</t>
  </si>
  <si>
    <t>NADCP Annual Training Conference 2018</t>
  </si>
  <si>
    <t>AAU Junior Olympic Games 2016</t>
  </si>
  <si>
    <t>CONCACAF Gold Cup Group A July 11, 2017</t>
  </si>
  <si>
    <t>Copa America Centenario USA Tournament 2016</t>
  </si>
  <si>
    <t>GEICO Bassmaster Classic &amp; Outdoor Expo 2017</t>
  </si>
  <si>
    <t>Mexican National Team US Tour</t>
  </si>
  <si>
    <t>NCAA Women's Division III Golf Championship 2016</t>
  </si>
  <si>
    <t>SWAC Basketball Tournament 2016</t>
  </si>
  <si>
    <t>USOC Olympic and Paralympic Games Team Processing 2016</t>
  </si>
  <si>
    <t>NAACP 109th Annual Convention</t>
  </si>
  <si>
    <t>Shamrock Series: Army vs. Notre Dame</t>
  </si>
  <si>
    <t>Society of Critical Care Medicine's 47th Critical Care Congress</t>
  </si>
  <si>
    <t>U.S. Army All-American Bowl 2016</t>
  </si>
  <si>
    <t>USA Diving Synchronized National Championships 2016</t>
  </si>
  <si>
    <t>US Lacrosse Women's Collegiate Lacrosse National Championships 2018</t>
  </si>
  <si>
    <t>US Quidditch Cup 11</t>
  </si>
  <si>
    <t>USAWKF National and Team Trials</t>
  </si>
  <si>
    <t>Market Lubbock Economic Development DBA Visit Lubbock</t>
  </si>
  <si>
    <t>NJCAA Division I Women's Basketball Championship 2017</t>
  </si>
  <si>
    <t>Pan American Wushu Championships 2016</t>
  </si>
  <si>
    <t>Premier Baseball Sophomore National Championship 2017</t>
  </si>
  <si>
    <t>NJCAA Men's &amp; Women's Outdoor Track &amp; Field Championships 2016</t>
  </si>
  <si>
    <t>City of Levelland</t>
  </si>
  <si>
    <t>Levelland</t>
  </si>
  <si>
    <t>Irving Tennis Classic 2016</t>
  </si>
  <si>
    <t>NCAA Division I Football Championship Subdivision 2018</t>
  </si>
  <si>
    <t>NCAA Division I Football Championship Subdivision Game 2016</t>
  </si>
  <si>
    <t>NCAA Division I Football Championships Subdivision 2017</t>
  </si>
  <si>
    <t>USYSA U13-U19 Boys and Girls National Championship 2017</t>
  </si>
  <si>
    <t>USYSA U13-U19 Boys and Girls National Championships 2016</t>
  </si>
  <si>
    <t>AjPHA Youth World Championship Show 2016</t>
  </si>
  <si>
    <t>World Championship Futurity &amp; World Finals (NCHA Triple Crown of Cutting 1/3) 2016</t>
  </si>
  <si>
    <t>AAA Texas NHRA Fall Nationals 2017</t>
  </si>
  <si>
    <t>International Jugglers Association International Festival 2016</t>
  </si>
  <si>
    <t>Shop.org Summit</t>
  </si>
  <si>
    <t>AUVSI 2017 Xponential Annual Meeting</t>
  </si>
  <si>
    <t>CEDIA EXPO 2016</t>
  </si>
  <si>
    <t>GSC TECHCOM 2017</t>
  </si>
  <si>
    <t>Heli-Expo 2017</t>
  </si>
  <si>
    <t>NCAA Women's Basketball Regionals 2016</t>
  </si>
  <si>
    <t>NCAA Women's Final Four 2017</t>
  </si>
  <si>
    <t>Nerium International Annual Meeting 2016</t>
  </si>
  <si>
    <t>TNBA (Bowling) Annual Meeting &amp; National Tournament 2016</t>
  </si>
  <si>
    <t>USA Boxing Junior Olympics &amp; Prep National Championships</t>
  </si>
  <si>
    <t>USA Fencing National Championships &amp; July Challenge</t>
  </si>
  <si>
    <t>USA Volleyball Boys Junior National Championships</t>
  </si>
  <si>
    <t>CAMX 2018</t>
  </si>
  <si>
    <t>Commission on Colleges Annual Meeting</t>
  </si>
  <si>
    <t>ISSA Interclean North America 2018</t>
  </si>
  <si>
    <t>National Rifle Association Annual Meeting &amp; Exhibits 2018</t>
  </si>
  <si>
    <t>NCAA Division I Men’s Basketball Championship – 1st and 2nd Rounds 2018</t>
  </si>
  <si>
    <t>SC 2018: The International Conference for High Performance Computing, Networking, Storage and Analysis</t>
  </si>
  <si>
    <t>Southern Baptist Convention Annual Meeting 2018</t>
  </si>
  <si>
    <t>USA Volleyball US Open Championships &amp; Annual Meeting</t>
  </si>
  <si>
    <t>Amateur Sports Alliance of North America (ASANA) World Series 2017</t>
  </si>
  <si>
    <t>NAGAAA Softball World Series 2016</t>
  </si>
  <si>
    <t>The Spring League 2018</t>
  </si>
  <si>
    <t>Triple Crown USA Nationals 2017</t>
  </si>
  <si>
    <t>Red Bull Grand Prix of The Americas 2018</t>
  </si>
  <si>
    <t>USA Football International Bowl Series 2016</t>
  </si>
  <si>
    <t>WrestleMania 32</t>
  </si>
  <si>
    <t>Stadium Events Local Organizing Committee</t>
  </si>
  <si>
    <t>Lone Star Conference Men's &amp; Women's Basketball Championships 2017</t>
  </si>
  <si>
    <t>FIRST Championship 2019</t>
  </si>
  <si>
    <t>NJCAA Division I Women's Basketball Championship 2019</t>
  </si>
  <si>
    <t>NCAA Division I Football Championship 2019</t>
  </si>
  <si>
    <t>NCAA Women's National Collegiate Gymnastics Championships 2019</t>
  </si>
  <si>
    <t>NCAA Final Four 2018</t>
  </si>
  <si>
    <t>WRCA World Championship Ranch Rodeo 2018</t>
  </si>
  <si>
    <t>USYSA U13-U19 Boys and Girls National Championship 2018</t>
  </si>
  <si>
    <t>American Collegiate Hockey Association National Championships 2019</t>
  </si>
  <si>
    <t>Frisco Bowl 2018</t>
  </si>
  <si>
    <t>Charles Schwab Challenge 73rd</t>
  </si>
  <si>
    <t>O'Reilly Auto Parts 500 Monster Energy NASCAR Race Weekend 2019</t>
  </si>
  <si>
    <t>The Patriot 2019</t>
  </si>
  <si>
    <t>AAA Texas NHRA Fall Nationals 2018</t>
  </si>
  <si>
    <t>Destry's Free For All</t>
  </si>
  <si>
    <t>AWEA Windpower 2019</t>
  </si>
  <si>
    <t>USA Water Polo 2019 Welcome to Texas Shootout</t>
  </si>
  <si>
    <t>US Quidditch Cup 12</t>
  </si>
  <si>
    <t>USA Hockey Youth TIER II 16U National Championships 2019</t>
  </si>
  <si>
    <t>Dallas Junior Hockey Association</t>
  </si>
  <si>
    <t>Plano</t>
  </si>
  <si>
    <t>City of Plano</t>
  </si>
  <si>
    <t>Big 12 Indoor Track and Field Championships 2019</t>
  </si>
  <si>
    <t>Cinch RSNC World Finals 2019</t>
  </si>
  <si>
    <t>Region 9 AHA Championship and Sport Horse Show 2019</t>
  </si>
  <si>
    <t>USA CRITS - El Paso 2019</t>
  </si>
  <si>
    <t>ATS International Conference 2019</t>
  </si>
  <si>
    <t>Hearth, Patio and Barbecue Expo</t>
  </si>
  <si>
    <t>SAS Global Forum 2019</t>
  </si>
  <si>
    <t>Tyler Connect 2019</t>
  </si>
  <si>
    <t>U90C Premier Supercopa</t>
  </si>
  <si>
    <t>Dell Technologies Match Play 2019</t>
  </si>
  <si>
    <t>The Spring League 2019</t>
  </si>
  <si>
    <t>IndyCar Classic at COTA</t>
  </si>
  <si>
    <t>Red Bull Grand Prix of The Americas 2019</t>
  </si>
  <si>
    <t>PBR Global Cup 2019</t>
  </si>
  <si>
    <t>National Collegiate Wrestling Association Championships 2019</t>
  </si>
  <si>
    <t>Ultimate Calf Roping Finals</t>
  </si>
  <si>
    <t>Academy Sports + Outdoors Texas Bowl 2018</t>
  </si>
  <si>
    <t>Blue-Grey All-American Bowl 2019</t>
  </si>
  <si>
    <t>Fed Cup by BNP Paribas Semi-Final Round</t>
  </si>
  <si>
    <t>US Youth Soccer Southern Presidents Cup 2019</t>
  </si>
  <si>
    <t>USA Ultimate College Championships 2019</t>
  </si>
  <si>
    <t>NAPHL November Showcase 2018</t>
  </si>
  <si>
    <t>Super Stakes &amp; Super Stakes Classic (NCHA Triple Crown of Cutting 2/3) 2019</t>
  </si>
  <si>
    <t>World Championship Futurity &amp; World Finals (NCHA Triple Crown of Cutting 1/3) 2018</t>
  </si>
  <si>
    <t>USA Volleyball Boys' Junior National Championships</t>
  </si>
  <si>
    <t>USA Volleyball Spring Girls' Junior National Championships</t>
  </si>
  <si>
    <t>USA Swimming Southern Zone Championships</t>
  </si>
  <si>
    <t>City of Midland</t>
  </si>
  <si>
    <t>Midland</t>
  </si>
  <si>
    <t>Lone Star Conference Mens &amp; Womens Basketball Championships 2019</t>
  </si>
  <si>
    <t>Lockheed Martin Armed Forces Bowl 2018</t>
  </si>
  <si>
    <t>True Value Spring Reunion</t>
  </si>
  <si>
    <t>The American 2019</t>
  </si>
  <si>
    <t>American College of Allergy, Asthma &amp; Immunology Annual Scientific Meeting</t>
  </si>
  <si>
    <t>NBMBAA 41st Annual Conference &amp; Exposition</t>
  </si>
  <si>
    <t>AdvoCare Texas Kickoff 2019</t>
  </si>
  <si>
    <t>National Battle of the Bands 2019</t>
  </si>
  <si>
    <t>Toughest Mudder South Championship 2019</t>
  </si>
  <si>
    <t>Midlothian Chamber of Commerce</t>
  </si>
  <si>
    <t>Midlothian</t>
  </si>
  <si>
    <t>Ellis County</t>
  </si>
  <si>
    <t>17th Annual Lockheed Martin Armed Forces Bowl</t>
  </si>
  <si>
    <t>AAA Texas 500 NASCAR Race Weekend 2019</t>
  </si>
  <si>
    <t>APHA World Championship 2019</t>
  </si>
  <si>
    <t>NRCHA Celebration of Champions 2020</t>
  </si>
  <si>
    <t>NRCHA Snaffle Bit Futurity and Hackamore Classic 2019</t>
  </si>
  <si>
    <t>Show Jumping Classic &amp; Southwest Classic</t>
  </si>
  <si>
    <t>Summer Spectacular &amp; Derby (NCHA Triple Crown of Cutting 3/3) 2020</t>
  </si>
  <si>
    <t>Super Stakes &amp; Super Stakes Classic (NCHA Triple Crown of Cutting 2/3) 2020</t>
  </si>
  <si>
    <t>World Championship Appaloosa Show 2019</t>
  </si>
  <si>
    <t>World Championship Futurity &amp; World Finals (NCHA Triple Crown of Cutting 1/3) 2019</t>
  </si>
  <si>
    <t>AAA Texas NHRA Fall Nationals 2019</t>
  </si>
  <si>
    <t>1320 Sports Local Organizing Committee</t>
  </si>
  <si>
    <t>Tony the Tiger Sun Bowl 2019</t>
  </si>
  <si>
    <t>O'Reilly Auto Parts 2020 Leadership Conference</t>
  </si>
  <si>
    <t>Printing United</t>
  </si>
  <si>
    <t>World Food Championships</t>
  </si>
  <si>
    <t>WRCA World Championship Ranch Rodeo 2019</t>
  </si>
  <si>
    <t>Conference USA Mens &amp; Womens Basketball Championships 2019</t>
  </si>
  <si>
    <t>USA Football International Bowl Series 2019</t>
  </si>
  <si>
    <t>All Around Ranch Rodeo Challenge</t>
  </si>
  <si>
    <t>CONCACAF Gold Cup 2019</t>
  </si>
  <si>
    <t>Houston Sports Authority</t>
  </si>
  <si>
    <t>USA Diving Zone F Championships 2019</t>
  </si>
  <si>
    <t>Five Tool West 14U/15U Championship 2019</t>
  </si>
  <si>
    <t>American Paint Horse Association (AjPHA) Youth World Championship 2019</t>
  </si>
  <si>
    <t>Triple-A Baseball All-Star Game &amp; Home Run Derby 2019</t>
  </si>
  <si>
    <t>Mexican National Team U.S. Tour Feature Match</t>
  </si>
  <si>
    <t>KAABOO Festival 2019</t>
  </si>
  <si>
    <t>Arlington CVB</t>
  </si>
  <si>
    <t>Flag Football World Championship 2019</t>
  </si>
  <si>
    <t>N/A</t>
  </si>
  <si>
    <t>Applicant 
(City, County or LOC)</t>
  </si>
  <si>
    <t>Event Activities Start Date</t>
  </si>
  <si>
    <t>Event Activities End Date</t>
  </si>
  <si>
    <t>Actual Event Date</t>
  </si>
  <si>
    <t>Total Trust Fund Amount Available</t>
  </si>
  <si>
    <t>Disbursement Request Date</t>
  </si>
  <si>
    <t>Total Amount Paid</t>
  </si>
  <si>
    <t>Shell and Pennzoil Grand Prix of Houston 2013</t>
  </si>
  <si>
    <t>USA Diving Winter National Championships 2013</t>
  </si>
  <si>
    <t xml:space="preserve">Austin Sports Commission </t>
  </si>
  <si>
    <t>NCAA Division I Men's Swimming &amp; Diving Championships 2014</t>
  </si>
  <si>
    <t>03/27/14 - 03/29/14</t>
  </si>
  <si>
    <t>International Rugby Match USA Eagles vs Scotland 2014</t>
  </si>
  <si>
    <t>ESPN X Games 2014</t>
  </si>
  <si>
    <t>Ranch Sorting National Championships (RSNC) World Finals 2014</t>
  </si>
  <si>
    <t>Shell and Pennzoil Grand Prix of Houston 2014</t>
  </si>
  <si>
    <t>United State Tennis Association (USTA) Boys' &amp; Girls' 14s Zone Team Championships 2014</t>
  </si>
  <si>
    <t>07/03/14 - 07/07/14</t>
  </si>
  <si>
    <t>National Cutting Horse Assoc (NCHA) Summer Spectacular 2014 (FY2014 Triple Crown) 3/3</t>
  </si>
  <si>
    <t>07/07/14 - 08/02/14</t>
  </si>
  <si>
    <t>USA Track &amp; Field National Jr. Olympic Track &amp; Field Championships</t>
  </si>
  <si>
    <t>07/21/14 - 07/27/14</t>
  </si>
  <si>
    <t>World Endurance Championships at Lone Star LeMans Weekend at COTA 2014</t>
  </si>
  <si>
    <t>TUDOR Races at Lone Star LeMans Weekend at COTA 2014</t>
  </si>
  <si>
    <t>NAGAAA Softball World Series 2014</t>
  </si>
  <si>
    <t>Ironman 70.3 U.S. Collegiate Championship 2014</t>
  </si>
  <si>
    <t>Appaloosa Horse Club (ApHC) World Championship Show 2014</t>
  </si>
  <si>
    <t>AAA Texas 500 NASCAR Sprint Cup Series 2014</t>
  </si>
  <si>
    <t>National Association for the Education of Young Children Annual Conference 2014</t>
  </si>
  <si>
    <t>American Paint Horse Assoc (APHA) World Championship Show 2014</t>
  </si>
  <si>
    <t>National League of Cities - Congress of Cities 2014</t>
  </si>
  <si>
    <t>National Cutting Horse Assoc (NCHA) Futurity 2014 (FY2015 Triple Crown) 1/3</t>
  </si>
  <si>
    <t>11/20/14-12/13/14</t>
  </si>
  <si>
    <t>Southwest Athletic Conference (SWAC) Football Championship 2014</t>
  </si>
  <si>
    <t>Heart of Dallas (Ticket City) Bowl Game 2014</t>
  </si>
  <si>
    <t>USA Cycling Cyclo-Cross National Championships 2015</t>
  </si>
  <si>
    <t>01/07/15 - 01/11/15</t>
  </si>
  <si>
    <t>NCAA Division I FBS Football National Championship 2015</t>
  </si>
  <si>
    <t>Stadium EOC</t>
  </si>
  <si>
    <t>Men's and Women's USATF Half Marathon Championships 2015</t>
  </si>
  <si>
    <t>USA Football International Bowl Series 2015</t>
  </si>
  <si>
    <t>National Reined Cow Horse Association (NRCHA) Celebration of Champions 2015</t>
  </si>
  <si>
    <t>RFD-TV "The American" Rodeo 2015</t>
  </si>
  <si>
    <t>Lone Star Conference Men's &amp; Women's Basketball Championships</t>
  </si>
  <si>
    <t>03/04/15 - 03/07/15</t>
  </si>
  <si>
    <t>True Value Spring Reunion 2015</t>
  </si>
  <si>
    <t>03/07/15 - 03/09/15</t>
  </si>
  <si>
    <t>Big 12 Conference Women's Basketball Championships 2015</t>
  </si>
  <si>
    <t>03/06/15 - 03/09/15</t>
  </si>
  <si>
    <t>USBC Open Championships 2015</t>
  </si>
  <si>
    <t>Southwest Athletic Conference (SWAC) Basketball Championship 2015</t>
  </si>
  <si>
    <t>National Collegiate Wrestling Assoc (NCWA) Championships 2015</t>
  </si>
  <si>
    <t>03/11/15 - 03/15/15</t>
  </si>
  <si>
    <t>National Anti-Corrosion Engineers (NACE) Conference 2015</t>
  </si>
  <si>
    <t>03/15/15 - 03/19/15</t>
  </si>
  <si>
    <t>NCAA Division III Swimming &amp; Diving Championships 2015</t>
  </si>
  <si>
    <t>03/18/15 - 03/21/15</t>
  </si>
  <si>
    <t>National Cutting Horse Assoc (NCHA) Super Stakes 2015 (FY2015 Triple Crown) 2/3</t>
  </si>
  <si>
    <t>3/26/15 - 4/18/15</t>
  </si>
  <si>
    <t>NCAA Division I Men's Basketball South Regional 2015</t>
  </si>
  <si>
    <t>03/27/15 - 03/29/15</t>
  </si>
  <si>
    <t>Duck Commander 500 NASCAR Race Weekend 2015</t>
  </si>
  <si>
    <t>FIM Road Racing World Championship Grand Prix 2015</t>
  </si>
  <si>
    <t>50th Annual Academy of Country Music Awards</t>
  </si>
  <si>
    <t>US Masters Swimming Nationwide Spring Nationals 2015</t>
  </si>
  <si>
    <t>SAS Global Forum 2015</t>
  </si>
  <si>
    <t>04/26/15 - 04/29/15</t>
  </si>
  <si>
    <t>Ladies Professional Golf Assoc (LPGA) North Texas Shootout</t>
  </si>
  <si>
    <t>04/30/15 - 05/03/15</t>
  </si>
  <si>
    <t>NCAA Division I Women's Golf Regional 2015</t>
  </si>
  <si>
    <t>05/05/15 - 05/10/15</t>
  </si>
  <si>
    <t>Body Bar Women's Wrestling National Championships 2015 (USA Wrestling)</t>
  </si>
  <si>
    <t>Arabian Horse Assoc (AHA) Region 9 &amp; Sport Horse Championship Show 2015</t>
  </si>
  <si>
    <t>05/27/15 - 05/30/15</t>
  </si>
  <si>
    <t>ESPN X Games 2015</t>
  </si>
  <si>
    <t>06/05/15 - 06/07/15</t>
  </si>
  <si>
    <t>ASSE Annual Professional Development Conf &amp; Expo 2015</t>
  </si>
  <si>
    <t>06/07/15 - 06/10/15</t>
  </si>
  <si>
    <t>Ranch Sorting National Championships (RSNC) World Finals 2015</t>
  </si>
  <si>
    <t>06/08/15 - 06/13/15</t>
  </si>
  <si>
    <t>MLL All-Star Weekend 2015</t>
  </si>
  <si>
    <t>National Veterans Wheelchair Games 2015</t>
  </si>
  <si>
    <t>06/20/15 - 06/26/15</t>
  </si>
  <si>
    <t>National Appaloosa Horse Show (ApHC) and Youth World Championship Show 2015</t>
  </si>
  <si>
    <t>06/22/15 - 07/04/15</t>
  </si>
  <si>
    <t>AjPHA Youth World Championship Show 2015</t>
  </si>
  <si>
    <t>06/23/15 - 07/04/15</t>
  </si>
  <si>
    <t>United State Tennis Association (USTA) Boys' &amp; Girls' 14s Zone Team Championships 2015</t>
  </si>
  <si>
    <t>07/02/15 - 07/06/15</t>
  </si>
  <si>
    <t>Seventh Day Adventists General Conference Session</t>
  </si>
  <si>
    <t>USA Taekwondo National Championships 2015</t>
  </si>
  <si>
    <t>National Cutting Horse Assoc (NCHA) Summer Spectacular 2015 (FY2015 Triple Crown) 3/3</t>
  </si>
  <si>
    <t>07/10/15 - 08/01/15</t>
  </si>
  <si>
    <t>USA Swimming SPEEDO Jr National Championships 2015</t>
  </si>
  <si>
    <t>07/30/15 - 08/03/15</t>
  </si>
  <si>
    <t>Premier Baseball Sophomore National Championship 2015</t>
  </si>
  <si>
    <t>USA Swimming Phillips 66 National Swimming Championship 2015</t>
  </si>
  <si>
    <t>08/06/15 - 08/10/15</t>
  </si>
  <si>
    <t>USA Weightlifting National Championships 2015</t>
  </si>
  <si>
    <t>MegaFest 2015</t>
  </si>
  <si>
    <t>AQHA Adequan Select World Championship Show 2015</t>
  </si>
  <si>
    <t>08/28/15 - 09/05/15</t>
  </si>
  <si>
    <t>Nerium International Annual Meeting 2015</t>
  </si>
  <si>
    <t>Lone Star Le Mans Race Weekend 2015 (WEC &amp; Tudor)</t>
  </si>
  <si>
    <t>Gildan Triple-A National Championship Game 2015</t>
  </si>
  <si>
    <t>American Miniature Horse Association (AMHA) World Championship Show 2015</t>
  </si>
  <si>
    <t>09/24/15 - 10/03/15</t>
  </si>
  <si>
    <t>American Academy of Otolaryngology Conference 2015</t>
  </si>
  <si>
    <t>09/27/15 - 10/01/15</t>
  </si>
  <si>
    <t>USA Ultimate National Championships 2015</t>
  </si>
  <si>
    <t>United States Team Penning Assoc (USTPA) World Championships 2015</t>
  </si>
  <si>
    <t>10/04/15 - 10/10/15</t>
  </si>
  <si>
    <t>CEDIA Expo 2015</t>
  </si>
  <si>
    <t>10/14/15 - 10/17/15</t>
  </si>
  <si>
    <t>AAA Texas NHRA Fall Nationals 2015</t>
  </si>
  <si>
    <t>Appaloosa Horse Club (ApHC) World Championship Show 2015</t>
  </si>
  <si>
    <t>10/23/15 - 10/31/15</t>
  </si>
  <si>
    <t>IWF World Championships 2015</t>
  </si>
  <si>
    <t>11/20/15 - 11/28/15</t>
  </si>
  <si>
    <t>Bank of America Challenge Championships 2015</t>
  </si>
  <si>
    <t>City of Grand Prairie</t>
  </si>
  <si>
    <t>11/03/15 - 11/07/15</t>
  </si>
  <si>
    <t>American Paint Horse Assoc (APHA) World Championship Show 2015</t>
  </si>
  <si>
    <t>11/04/15 - 11/14/15</t>
  </si>
  <si>
    <t>Working Ranch Cowboys Assoc (WRCA) World Championship Show 2015</t>
  </si>
  <si>
    <t>11/12/15 - 11/15/15</t>
  </si>
  <si>
    <t>NCHA Futurity 2015</t>
  </si>
  <si>
    <t>11/19/15 - 12/12/15</t>
  </si>
  <si>
    <t>NJCAA Half Marathon</t>
  </si>
  <si>
    <t>SWAC Football Championship 2015</t>
  </si>
  <si>
    <t>Hyundai Sun Bowl 2015</t>
  </si>
  <si>
    <t>Zaxby's Heart of Dallas Bowl 2015</t>
  </si>
  <si>
    <t>Taekwondo America Championships 2016</t>
  </si>
  <si>
    <t>01/15/16 - 01/16/16</t>
  </si>
  <si>
    <t>NCAA Division II Men's Basketball Elite Eight Championships 2016</t>
  </si>
  <si>
    <t>NCHA Super Stakes 2016</t>
  </si>
  <si>
    <t>03/24/16 - 04/16/16</t>
  </si>
  <si>
    <t>NCAA Division I Men's Basketball Final Four Championships 2016</t>
  </si>
  <si>
    <t>Houston NCAA Final Four Organizing Committee</t>
  </si>
  <si>
    <t>04/02/16, 04/04/16</t>
  </si>
  <si>
    <t>NCHA Summer Spectacular 2016</t>
  </si>
  <si>
    <t>07/16/16 - 08/06/16</t>
  </si>
  <si>
    <t>CVB</t>
  </si>
  <si>
    <t>Convention and Visitors Bureau</t>
  </si>
  <si>
    <t>EOC</t>
  </si>
  <si>
    <t>Events Organizing Committee</t>
  </si>
  <si>
    <t>LOC</t>
  </si>
  <si>
    <t>Local Organizing Committee</t>
  </si>
  <si>
    <t>Not Applicable</t>
  </si>
  <si>
    <t>TBD</t>
  </si>
  <si>
    <t>To Be Determined</t>
  </si>
  <si>
    <t>Hyundai Sun Bowl 2018</t>
  </si>
  <si>
    <t>College Table Tennis National Championships 2020</t>
  </si>
  <si>
    <t>National Cheerleaders Association Senior &amp; Junior High National Championship</t>
  </si>
  <si>
    <t>WWE Royal Rumble Weekend 2020</t>
  </si>
  <si>
    <t>Ultimate Calf Roping Finals 2020</t>
  </si>
  <si>
    <t>WinStar Casino and PBR Global Cup 2020</t>
  </si>
  <si>
    <t>National Cheerleaders Association All-Star National Championship</t>
  </si>
  <si>
    <t>City of  Frisco</t>
  </si>
  <si>
    <t>NJCAA D1 Women's Basketball Championship 2020</t>
  </si>
  <si>
    <t>Lone Star Conference Mens &amp; Womens Basketball Championships 2020</t>
  </si>
  <si>
    <t>Frisco, Texas</t>
  </si>
  <si>
    <t>Dallas County/Tarrant County</t>
  </si>
  <si>
    <t>National Forum for Black Public Administrators</t>
  </si>
  <si>
    <t>Travis County</t>
  </si>
  <si>
    <t>2020 USA CRITS - El Paso</t>
  </si>
  <si>
    <t>National Collegiate Wrestling Association Championship 2020</t>
  </si>
  <si>
    <t>City of Allen Convention &amp; Visitors Bureau</t>
  </si>
  <si>
    <t>Houston First Corportion</t>
  </si>
  <si>
    <t>NCAA Division I Women's Basketball Championship Regional Round 2020</t>
  </si>
  <si>
    <t>JVA Southern Sprawl 2020</t>
  </si>
  <si>
    <t>Harris County-Houston Sports Authority</t>
  </si>
  <si>
    <t>Houston, Texas</t>
  </si>
  <si>
    <t>Harris County</t>
  </si>
  <si>
    <t>U.S. Gymnastics Championships 2020</t>
  </si>
  <si>
    <t>Lone Star Nationals 2020</t>
  </si>
  <si>
    <t>Harris County - Harris Sports Authority</t>
  </si>
  <si>
    <t>2020 United States Team Roping Championships (USTRC) National Finals</t>
  </si>
  <si>
    <t>Tarrant County</t>
  </si>
  <si>
    <t>Biles International Invitational 2020</t>
  </si>
  <si>
    <t>American Collegiate Hockey Association National Championships 2020</t>
  </si>
  <si>
    <t>AAC Men's Basketball Tournament</t>
  </si>
  <si>
    <t>Fort Worth, Texas</t>
  </si>
  <si>
    <t>Tarrant</t>
  </si>
  <si>
    <t>Conference USA Mens &amp; Womens Basketball Championships 2020</t>
  </si>
  <si>
    <t>Colin &amp; Denton County</t>
  </si>
  <si>
    <t>The American 2020</t>
  </si>
  <si>
    <t>Mexican National Team US Tour Feature Match</t>
  </si>
  <si>
    <t>2020 FIRST Championship</t>
  </si>
  <si>
    <t>Harris</t>
  </si>
  <si>
    <t>NCAA D1 Men's Basketball Championship - Regional Round</t>
  </si>
  <si>
    <t>Dell Technologies Match Play 2020</t>
  </si>
  <si>
    <t>National Society of Black Engineers 46th Annual Convention</t>
  </si>
  <si>
    <t>IndyCar Classic at COTA 2020</t>
  </si>
  <si>
    <t>Circuit Events Local Organizing Committee</t>
  </si>
  <si>
    <t>Austin, Texas</t>
  </si>
  <si>
    <t>Total Fund Amount</t>
  </si>
  <si>
    <t>2020 O'Reilly Auto Parts 500 Monster Energy NASCAR Race Weekend</t>
  </si>
  <si>
    <t>Big 12 Football Conference Championship Game 2019</t>
  </si>
  <si>
    <t>Stadium Events Organizing Committee</t>
  </si>
  <si>
    <t>Arlington/Dallas</t>
  </si>
  <si>
    <t>Cities of Arlington and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</si>
</sst>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\$#,##0.00;\(\$#,##0.00\)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rgb="FFD0D7E5"/>
      </right>
      <top style="thin">
        <color auto="1"/>
      </top>
      <bottom style="thin">
        <color theme="1"/>
      </bottom>
      <diagonal/>
    </border>
    <border>
      <left style="thin">
        <color rgb="FFD0D7E5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D0D7E5"/>
      </right>
      <top style="thin">
        <color theme="1"/>
      </top>
      <bottom style="thin">
        <color theme="1"/>
      </bottom>
      <diagonal/>
    </border>
    <border>
      <left style="thin">
        <color rgb="FFD0D7E5"/>
      </left>
      <right style="thin">
        <color theme="1"/>
      </right>
      <top style="thin">
        <color theme="1"/>
      </top>
      <bottom style="thin">
        <color rgb="FFD0D7E5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rgb="FFD0D7E5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rgb="FFD0D7E5"/>
      </right>
      <top style="thin">
        <color theme="1"/>
      </top>
      <bottom style="thin">
        <color rgb="FFD0D7E5"/>
      </bottom>
      <diagonal/>
    </border>
  </borders>
  <cellStyleXfs count="3">
    <xf numFmtId="0" fontId="0" fillId="0" borderId="0"/>
    <xf numFmtId="0" fontId="3" fillId="3" borderId="0"/>
    <xf numFmtId="44" fontId="3" fillId="3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44" fontId="1" fillId="2" borderId="4" xfId="0" applyNumberFormat="1" applyFont="1" applyFill="1" applyBorder="1" applyAlignment="1" applyProtection="1">
      <alignment horizontal="center" vertical="center" wrapText="1"/>
    </xf>
    <xf numFmtId="0" fontId="4" fillId="3" borderId="0" xfId="1" applyFont="1" applyAlignment="1">
      <alignment horizontal="center"/>
    </xf>
    <xf numFmtId="0" fontId="4" fillId="3" borderId="0" xfId="1" applyFont="1" applyAlignment="1">
      <alignment horizontal="center" wrapText="1"/>
    </xf>
    <xf numFmtId="44" fontId="4" fillId="3" borderId="0" xfId="1" applyNumberFormat="1" applyFont="1" applyAlignment="1">
      <alignment horizontal="center" wrapText="1"/>
    </xf>
    <xf numFmtId="0" fontId="5" fillId="3" borderId="0" xfId="1" applyFont="1" applyAlignment="1">
      <alignment horizontal="center" wrapText="1"/>
    </xf>
    <xf numFmtId="0" fontId="5" fillId="3" borderId="0" xfId="1" applyFont="1" applyAlignment="1">
      <alignment horizontal="center"/>
    </xf>
    <xf numFmtId="0" fontId="6" fillId="3" borderId="0" xfId="1" applyFont="1"/>
    <xf numFmtId="0" fontId="6" fillId="3" borderId="0" xfId="1" applyFont="1" applyAlignment="1">
      <alignment horizontal="center"/>
    </xf>
    <xf numFmtId="165" fontId="6" fillId="3" borderId="0" xfId="1" applyNumberFormat="1" applyFont="1" applyAlignment="1">
      <alignment horizontal="center"/>
    </xf>
    <xf numFmtId="7" fontId="6" fillId="3" borderId="0" xfId="1" applyNumberFormat="1" applyFont="1" applyFill="1" applyAlignment="1">
      <alignment horizontal="center"/>
    </xf>
    <xf numFmtId="7" fontId="6" fillId="3" borderId="0" xfId="2" applyNumberFormat="1" applyFont="1" applyAlignment="1">
      <alignment horizontal="center"/>
    </xf>
    <xf numFmtId="165" fontId="7" fillId="3" borderId="0" xfId="1" applyNumberFormat="1" applyFont="1" applyAlignment="1">
      <alignment horizontal="center"/>
    </xf>
    <xf numFmtId="8" fontId="6" fillId="3" borderId="0" xfId="2" applyNumberFormat="1" applyFont="1" applyAlignment="1">
      <alignment horizontal="center" vertical="center"/>
    </xf>
    <xf numFmtId="0" fontId="6" fillId="3" borderId="0" xfId="1" applyFont="1" applyFill="1" applyAlignment="1">
      <alignment horizontal="center"/>
    </xf>
    <xf numFmtId="165" fontId="6" fillId="3" borderId="0" xfId="1" applyNumberFormat="1" applyFont="1" applyFill="1" applyAlignment="1">
      <alignment horizontal="center"/>
    </xf>
    <xf numFmtId="14" fontId="6" fillId="3" borderId="0" xfId="1" applyNumberFormat="1" applyFont="1" applyAlignment="1">
      <alignment horizontal="center"/>
    </xf>
    <xf numFmtId="14" fontId="7" fillId="3" borderId="0" xfId="1" applyNumberFormat="1" applyFont="1" applyAlignment="1">
      <alignment horizontal="center"/>
    </xf>
    <xf numFmtId="7" fontId="7" fillId="3" borderId="0" xfId="1" applyNumberFormat="1" applyFont="1" applyFill="1" applyAlignment="1">
      <alignment horizontal="center"/>
    </xf>
    <xf numFmtId="7" fontId="6" fillId="3" borderId="0" xfId="1" applyNumberFormat="1" applyFont="1" applyAlignment="1">
      <alignment horizontal="center"/>
    </xf>
    <xf numFmtId="7" fontId="7" fillId="3" borderId="0" xfId="1" applyNumberFormat="1" applyFont="1" applyAlignment="1">
      <alignment horizontal="center"/>
    </xf>
    <xf numFmtId="0" fontId="7" fillId="3" borderId="0" xfId="1" applyFont="1" applyAlignment="1">
      <alignment horizontal="center"/>
    </xf>
    <xf numFmtId="8" fontId="7" fillId="3" borderId="0" xfId="2" applyNumberFormat="1" applyFont="1" applyAlignment="1">
      <alignment horizontal="center" vertical="center"/>
    </xf>
    <xf numFmtId="44" fontId="6" fillId="3" borderId="0" xfId="1" applyNumberFormat="1" applyFont="1"/>
    <xf numFmtId="0" fontId="3" fillId="3" borderId="0" xfId="1"/>
    <xf numFmtId="0" fontId="0" fillId="0" borderId="0" xfId="0" applyFill="1"/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164" fontId="1" fillId="2" borderId="10" xfId="0" applyNumberFormat="1" applyFont="1" applyFill="1" applyBorder="1" applyAlignment="1" applyProtection="1">
      <alignment horizontal="center" vertical="center" wrapText="1"/>
    </xf>
    <xf numFmtId="164" fontId="1" fillId="2" borderId="8" xfId="0" applyNumberFormat="1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14" fontId="2" fillId="3" borderId="1" xfId="0" applyNumberFormat="1" applyFont="1" applyFill="1" applyBorder="1" applyAlignment="1" applyProtection="1">
      <alignment horizontal="right" vertical="center" wrapText="1"/>
    </xf>
    <xf numFmtId="166" fontId="2" fillId="3" borderId="1" xfId="0" applyNumberFormat="1" applyFont="1" applyFill="1" applyBorder="1" applyAlignment="1" applyProtection="1">
      <alignment horizontal="right" vertical="center" wrapText="1"/>
    </xf>
    <xf numFmtId="166" fontId="2" fillId="3" borderId="12" xfId="0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2" fillId="3" borderId="7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vertical="center" wrapText="1"/>
    </xf>
    <xf numFmtId="14" fontId="2" fillId="3" borderId="5" xfId="0" applyNumberFormat="1" applyFont="1" applyFill="1" applyBorder="1" applyAlignment="1" applyProtection="1">
      <alignment horizontal="right" vertical="center" wrapText="1"/>
    </xf>
    <xf numFmtId="166" fontId="2" fillId="3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/>
    <xf numFmtId="166" fontId="2" fillId="3" borderId="6" xfId="0" applyNumberFormat="1" applyFont="1" applyFill="1" applyBorder="1" applyAlignment="1" applyProtection="1">
      <alignment horizontal="right" vertical="center" wrapText="1"/>
    </xf>
    <xf numFmtId="0" fontId="9" fillId="3" borderId="13" xfId="0" applyFont="1" applyFill="1" applyBorder="1" applyAlignment="1" applyProtection="1">
      <alignment vertical="center" wrapText="1"/>
    </xf>
    <xf numFmtId="0" fontId="9" fillId="3" borderId="14" xfId="0" applyFont="1" applyFill="1" applyBorder="1" applyAlignment="1" applyProtection="1">
      <alignment vertical="center" wrapText="1"/>
    </xf>
    <xf numFmtId="14" fontId="9" fillId="3" borderId="14" xfId="0" applyNumberFormat="1" applyFont="1" applyFill="1" applyBorder="1" applyAlignment="1" applyProtection="1">
      <alignment horizontal="right" vertical="center" wrapText="1"/>
    </xf>
    <xf numFmtId="166" fontId="9" fillId="3" borderId="14" xfId="0" applyNumberFormat="1" applyFont="1" applyFill="1" applyBorder="1" applyAlignment="1" applyProtection="1">
      <alignment horizontal="right" vertical="center" wrapText="1"/>
    </xf>
    <xf numFmtId="166" fontId="9" fillId="3" borderId="15" xfId="0" applyNumberFormat="1" applyFont="1" applyFill="1" applyBorder="1" applyAlignment="1" applyProtection="1">
      <alignment horizontal="right" vertical="center" wrapText="1"/>
    </xf>
    <xf numFmtId="0" fontId="9" fillId="3" borderId="16" xfId="0" applyFont="1" applyFill="1" applyBorder="1" applyAlignment="1" applyProtection="1">
      <alignment vertical="center" wrapText="1"/>
    </xf>
    <xf numFmtId="0" fontId="9" fillId="3" borderId="17" xfId="0" applyFont="1" applyFill="1" applyBorder="1" applyAlignment="1" applyProtection="1">
      <alignment vertical="center" wrapText="1"/>
    </xf>
    <xf numFmtId="14" fontId="9" fillId="3" borderId="17" xfId="0" applyNumberFormat="1" applyFont="1" applyFill="1" applyBorder="1" applyAlignment="1" applyProtection="1">
      <alignment horizontal="right" vertical="center" wrapText="1"/>
    </xf>
    <xf numFmtId="166" fontId="9" fillId="3" borderId="17" xfId="0" applyNumberFormat="1" applyFont="1" applyFill="1" applyBorder="1" applyAlignment="1" applyProtection="1">
      <alignment horizontal="right" vertical="center" wrapText="1"/>
    </xf>
    <xf numFmtId="166" fontId="9" fillId="3" borderId="18" xfId="0" applyNumberFormat="1" applyFont="1" applyFill="1" applyBorder="1" applyAlignment="1" applyProtection="1">
      <alignment horizontal="right" vertical="center" wrapText="1"/>
    </xf>
    <xf numFmtId="0" fontId="0" fillId="0" borderId="17" xfId="0" applyBorder="1"/>
    <xf numFmtId="0" fontId="9" fillId="3" borderId="19" xfId="0" applyFont="1" applyFill="1" applyBorder="1" applyAlignment="1" applyProtection="1">
      <alignment vertical="center" wrapText="1"/>
    </xf>
    <xf numFmtId="0" fontId="9" fillId="3" borderId="20" xfId="0" applyFont="1" applyFill="1" applyBorder="1" applyAlignment="1" applyProtection="1">
      <alignment vertical="center" wrapText="1"/>
    </xf>
    <xf numFmtId="14" fontId="9" fillId="3" borderId="20" xfId="0" applyNumberFormat="1" applyFont="1" applyFill="1" applyBorder="1" applyAlignment="1" applyProtection="1">
      <alignment horizontal="right" vertical="center" wrapText="1"/>
    </xf>
    <xf numFmtId="166" fontId="9" fillId="3" borderId="20" xfId="0" applyNumberFormat="1" applyFont="1" applyFill="1" applyBorder="1" applyAlignment="1" applyProtection="1">
      <alignment horizontal="right" vertical="center" wrapText="1"/>
    </xf>
    <xf numFmtId="0" fontId="0" fillId="0" borderId="21" xfId="0" applyBorder="1"/>
    <xf numFmtId="166" fontId="9" fillId="3" borderId="22" xfId="0" applyNumberFormat="1" applyFont="1" applyFill="1" applyBorder="1" applyAlignment="1" applyProtection="1">
      <alignment horizontal="right" vertical="center" wrapText="1"/>
    </xf>
  </cellXfs>
  <cellStyles count="3">
    <cellStyle name="Currency 2" xfId="2"/>
    <cellStyle name="Normal" xfId="0" builtinId="0"/>
    <cellStyle name="Normal 2" xfId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\$#,##0.00;\(\$#,##0.00\)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rgb="FFD0D7E5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1" hidden="0"/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\$#,##0.00;\(\$#,##0.00\)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\$#,##0.00;\(\$#,##0.00\)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\$#,##0.00;\(\$#,##0.00\)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9" formatCode="m/d/yyyy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9" formatCode="m/d/yyyy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9" formatCode="m/d/yyyy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\$#,##0.00;\(\$#,##0.00\)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\$#,##0.00;\(\$#,##0.00\)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\$#,##0.00;\(\$#,##0.00\)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\$#,##0.00;\(\$#,##0.00\)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9" formatCode="m/d/yyyy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9" formatCode="m/d/yyyy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9" formatCode="m/d/yyyy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411480</xdr:colOff>
      <xdr:row>90</xdr:row>
      <xdr:rowOff>68580</xdr:rowOff>
    </xdr:from>
    <xdr:to>
      <xdr:col>0</xdr:col>
      <xdr:colOff>6438900</xdr:colOff>
      <xdr:row>95</xdr:row>
      <xdr:rowOff>106680</xdr:rowOff>
    </xdr:to>
    <xdr:sp macro="" textlink="">
      <xdr:nvSpPr>
        <xdr:cNvPr id="2" name="TextBox 1"/>
        <xdr:cNvSpPr txBox="1"/>
      </xdr:nvSpPr>
      <xdr:spPr>
        <a:xfrm>
          <a:off x="411480" y="16451580"/>
          <a:ext cx="6027420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ALL EVENTS</a:t>
          </a:r>
          <a:r>
            <a:rPr lang="en-US" sz="1400" b="1" baseline="0"/>
            <a:t> APPLIED FOR PRIOR TO 090115 TRANSITION</a:t>
          </a:r>
          <a:endParaRPr lang="en-U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6</xdr:row>
      <xdr:rowOff>144780</xdr:rowOff>
    </xdr:from>
    <xdr:to>
      <xdr:col>1</xdr:col>
      <xdr:colOff>1539240</xdr:colOff>
      <xdr:row>9</xdr:row>
      <xdr:rowOff>15240</xdr:rowOff>
    </xdr:to>
    <xdr:sp macro="" textlink="">
      <xdr:nvSpPr>
        <xdr:cNvPr id="2" name="TextBox 1"/>
        <xdr:cNvSpPr txBox="1"/>
      </xdr:nvSpPr>
      <xdr:spPr>
        <a:xfrm>
          <a:off x="259080" y="1287780"/>
          <a:ext cx="1870710" cy="441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ACRONYMS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M353" totalsRowShown="0" headerRowDxfId="18" dataDxfId="35" headerRowBorderDxfId="33" tableBorderDxfId="34" totalsRowBorderDxfId="32">
  <autoFilter ref="A1:M353"/>
  <sortState ref="A2:P341">
    <sortCondition ref="F1:F341"/>
  </sortState>
  <tableColumns count="13">
    <tableColumn id="1" name="Fund Type" dataDxfId="31"/>
    <tableColumn id="2" name="Full Event Name" dataDxfId="30"/>
    <tableColumn id="3" name="Applicant" dataDxfId="29"/>
    <tableColumn id="4" name="Location" dataDxfId="28"/>
    <tableColumn id="5" name="Endorsing City/County" dataDxfId="27"/>
    <tableColumn id="6" name="Application Date" dataDxfId="26"/>
    <tableColumn id="7" name="Event Start Date" dataDxfId="25"/>
    <tableColumn id="8" name="Event End Date" dataDxfId="24"/>
    <tableColumn id="9" name="Total Fund Amount" dataDxfId="23"/>
    <tableColumn id="21" name="Local Share" dataDxfId="22"/>
    <tableColumn id="22" name="State Share" dataDxfId="21"/>
    <tableColumn id="13" name="Disbursement Paid Date" dataDxfId="20"/>
    <tableColumn id="14" name="Total Paid" dataDxfId="19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M33" totalsRowShown="0" headerRowDxfId="17" dataDxfId="13" headerRowBorderDxfId="15" tableBorderDxfId="16" totalsRowBorderDxfId="14">
  <autoFilter ref="A1:M33"/>
  <sortState ref="A2:P32">
    <sortCondition ref="F1:F32"/>
  </sortState>
  <tableColumns count="13">
    <tableColumn id="1" name="Fund Type" dataDxfId="12"/>
    <tableColumn id="2" name="Full Event Name" dataDxfId="11"/>
    <tableColumn id="3" name="Applicant" dataDxfId="10"/>
    <tableColumn id="4" name="Location" dataDxfId="9"/>
    <tableColumn id="5" name="Endorsing City/County" dataDxfId="8"/>
    <tableColumn id="6" name="Application Date" dataDxfId="7"/>
    <tableColumn id="7" name="Event Start Date" dataDxfId="6"/>
    <tableColumn id="8" name="Event End Date" dataDxfId="5"/>
    <tableColumn id="9" name="Total Fund Amount" dataDxfId="4"/>
    <tableColumn id="10" name="Local Share" dataDxfId="3"/>
    <tableColumn id="11" name="State Share" dataDxfId="2"/>
    <tableColumn id="15" name="Disbursement Paid Date" dataDxfId="1"/>
    <tableColumn id="16" name="Total Paid" dataDxfId="0" data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3"/>
  <sheetViews>
    <sheetView workbookViewId="0">
      <selection activeCell="C31" sqref="C31"/>
    </sheetView>
  </sheetViews>
  <sheetFormatPr defaultRowHeight="15" x14ac:dyDescent="0.25"/>
  <cols>
    <col min="1" max="1" width="10" customWidth="1"/>
    <col min="2" max="2" width="65" customWidth="1"/>
    <col min="3" max="3" width="37.7109375" bestFit="1" customWidth="1"/>
    <col min="4" max="4" width="14.7109375" bestFit="1" customWidth="1"/>
    <col min="5" max="5" width="25.5703125" bestFit="1" customWidth="1"/>
    <col min="6" max="6" width="20.42578125" bestFit="1" customWidth="1"/>
    <col min="7" max="8" width="20.7109375" customWidth="1"/>
    <col min="9" max="11" width="20.7109375" style="2" customWidth="1"/>
    <col min="12" max="12" width="20.7109375" customWidth="1"/>
    <col min="13" max="13" width="20.7109375" style="2" customWidth="1"/>
  </cols>
  <sheetData>
    <row r="1" spans="1:13" s="1" customFormat="1" ht="30" x14ac:dyDescent="0.25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6" t="s">
        <v>636</v>
      </c>
      <c r="J1" s="36" t="s">
        <v>9</v>
      </c>
      <c r="K1" s="36" t="s">
        <v>8</v>
      </c>
      <c r="L1" s="35" t="s">
        <v>10</v>
      </c>
      <c r="M1" s="37" t="s">
        <v>11</v>
      </c>
    </row>
    <row r="2" spans="1:13" ht="30" x14ac:dyDescent="0.25">
      <c r="A2" s="38" t="s">
        <v>12</v>
      </c>
      <c r="B2" s="39" t="s">
        <v>344</v>
      </c>
      <c r="C2" s="39" t="s">
        <v>345</v>
      </c>
      <c r="D2" s="39" t="s">
        <v>21</v>
      </c>
      <c r="E2" s="39" t="s">
        <v>20</v>
      </c>
      <c r="F2" s="40">
        <v>42327</v>
      </c>
      <c r="G2" s="40">
        <v>42463</v>
      </c>
      <c r="H2" s="40">
        <v>42463</v>
      </c>
      <c r="I2" s="41">
        <v>3151190</v>
      </c>
      <c r="J2" s="41">
        <v>434647</v>
      </c>
      <c r="K2" s="41">
        <v>2716543</v>
      </c>
      <c r="L2" s="40">
        <v>42843</v>
      </c>
      <c r="M2" s="42">
        <v>3061727.08</v>
      </c>
    </row>
    <row r="3" spans="1:13" x14ac:dyDescent="0.25">
      <c r="A3" s="38" t="s">
        <v>12</v>
      </c>
      <c r="B3" s="39" t="s">
        <v>163</v>
      </c>
      <c r="C3" s="39" t="s">
        <v>69</v>
      </c>
      <c r="D3" s="39" t="s">
        <v>70</v>
      </c>
      <c r="E3" s="39" t="s">
        <v>69</v>
      </c>
      <c r="F3" s="40">
        <v>43257</v>
      </c>
      <c r="G3" s="40">
        <v>43405</v>
      </c>
      <c r="H3" s="40">
        <v>43408</v>
      </c>
      <c r="I3" s="41">
        <v>2657980</v>
      </c>
      <c r="J3" s="41">
        <v>366618</v>
      </c>
      <c r="K3" s="41">
        <v>2291362</v>
      </c>
      <c r="L3" s="40">
        <v>43493</v>
      </c>
      <c r="M3" s="42">
        <v>2657980</v>
      </c>
    </row>
    <row r="4" spans="1:13" x14ac:dyDescent="0.25">
      <c r="A4" s="38" t="s">
        <v>12</v>
      </c>
      <c r="B4" s="39" t="s">
        <v>208</v>
      </c>
      <c r="C4" s="39" t="s">
        <v>209</v>
      </c>
      <c r="D4" s="39" t="s">
        <v>21</v>
      </c>
      <c r="E4" s="39" t="s">
        <v>19</v>
      </c>
      <c r="F4" s="40">
        <v>43090</v>
      </c>
      <c r="G4" s="40">
        <v>43216</v>
      </c>
      <c r="H4" s="40">
        <v>43218</v>
      </c>
      <c r="I4" s="41">
        <v>2523287</v>
      </c>
      <c r="J4" s="41">
        <v>348040</v>
      </c>
      <c r="K4" s="41">
        <v>2175247</v>
      </c>
      <c r="L4" s="40">
        <v>43432</v>
      </c>
      <c r="M4" s="42">
        <v>2523287</v>
      </c>
    </row>
    <row r="5" spans="1:13" x14ac:dyDescent="0.25">
      <c r="A5" s="38" t="s">
        <v>12</v>
      </c>
      <c r="B5" s="39" t="s">
        <v>162</v>
      </c>
      <c r="C5" s="39" t="s">
        <v>69</v>
      </c>
      <c r="D5" s="39" t="s">
        <v>70</v>
      </c>
      <c r="E5" s="39" t="s">
        <v>69</v>
      </c>
      <c r="F5" s="40">
        <v>42879</v>
      </c>
      <c r="G5" s="40">
        <v>43041</v>
      </c>
      <c r="H5" s="40">
        <v>43044</v>
      </c>
      <c r="I5" s="41">
        <v>2514548</v>
      </c>
      <c r="J5" s="41">
        <v>346835</v>
      </c>
      <c r="K5" s="41">
        <v>2167713</v>
      </c>
      <c r="L5" s="40">
        <v>43403</v>
      </c>
      <c r="M5" s="42">
        <v>2514548</v>
      </c>
    </row>
    <row r="6" spans="1:13" x14ac:dyDescent="0.25">
      <c r="A6" s="38" t="s">
        <v>12</v>
      </c>
      <c r="B6" s="39" t="s">
        <v>225</v>
      </c>
      <c r="C6" s="39" t="s">
        <v>17</v>
      </c>
      <c r="D6" s="39" t="s">
        <v>18</v>
      </c>
      <c r="E6" s="39" t="s">
        <v>19</v>
      </c>
      <c r="F6" s="40">
        <v>42787</v>
      </c>
      <c r="G6" s="40">
        <v>42914</v>
      </c>
      <c r="H6" s="40">
        <v>42917</v>
      </c>
      <c r="I6" s="41">
        <v>2000000</v>
      </c>
      <c r="J6" s="41">
        <v>275862.07</v>
      </c>
      <c r="K6" s="41">
        <v>1724137.93</v>
      </c>
      <c r="L6" s="40">
        <v>43080</v>
      </c>
      <c r="M6" s="42">
        <v>2000000</v>
      </c>
    </row>
    <row r="7" spans="1:13" x14ac:dyDescent="0.25">
      <c r="A7" s="38" t="s">
        <v>12</v>
      </c>
      <c r="B7" s="39" t="s">
        <v>133</v>
      </c>
      <c r="C7" s="39" t="s">
        <v>53</v>
      </c>
      <c r="D7" s="39" t="s">
        <v>23</v>
      </c>
      <c r="E7" s="39" t="s">
        <v>22</v>
      </c>
      <c r="F7" s="40">
        <v>43258</v>
      </c>
      <c r="G7" s="40">
        <v>43462</v>
      </c>
      <c r="H7" s="40">
        <v>43462</v>
      </c>
      <c r="I7" s="41">
        <v>1677616</v>
      </c>
      <c r="J7" s="41">
        <v>231396</v>
      </c>
      <c r="K7" s="41">
        <v>1446220</v>
      </c>
      <c r="L7" s="40">
        <v>43571</v>
      </c>
      <c r="M7" s="42">
        <v>1677616</v>
      </c>
    </row>
    <row r="8" spans="1:13" ht="30" x14ac:dyDescent="0.25">
      <c r="A8" s="38" t="s">
        <v>12</v>
      </c>
      <c r="B8" s="39" t="s">
        <v>287</v>
      </c>
      <c r="C8" s="39" t="s">
        <v>15</v>
      </c>
      <c r="D8" s="39" t="s">
        <v>16</v>
      </c>
      <c r="E8" s="39" t="s">
        <v>15</v>
      </c>
      <c r="F8" s="40">
        <v>42412</v>
      </c>
      <c r="G8" s="40">
        <v>42532</v>
      </c>
      <c r="H8" s="40">
        <v>42542</v>
      </c>
      <c r="I8" s="41">
        <v>2285754</v>
      </c>
      <c r="J8" s="41">
        <v>315277</v>
      </c>
      <c r="K8" s="41">
        <v>1970477</v>
      </c>
      <c r="L8" s="40">
        <v>43213</v>
      </c>
      <c r="M8" s="42">
        <v>1654865.24</v>
      </c>
    </row>
    <row r="9" spans="1:13" x14ac:dyDescent="0.25">
      <c r="A9" s="38" t="s">
        <v>12</v>
      </c>
      <c r="B9" s="39" t="s">
        <v>133</v>
      </c>
      <c r="C9" s="39" t="s">
        <v>53</v>
      </c>
      <c r="D9" s="39" t="s">
        <v>23</v>
      </c>
      <c r="E9" s="39" t="s">
        <v>22</v>
      </c>
      <c r="F9" s="40">
        <v>42879</v>
      </c>
      <c r="G9" s="40">
        <v>43097</v>
      </c>
      <c r="H9" s="40">
        <v>43097</v>
      </c>
      <c r="I9" s="41">
        <v>1641751</v>
      </c>
      <c r="J9" s="41">
        <v>226449</v>
      </c>
      <c r="K9" s="41">
        <v>1415302</v>
      </c>
      <c r="L9" s="40">
        <v>43206</v>
      </c>
      <c r="M9" s="42">
        <v>1641751</v>
      </c>
    </row>
    <row r="10" spans="1:13" ht="30" x14ac:dyDescent="0.25">
      <c r="A10" s="38" t="s">
        <v>12</v>
      </c>
      <c r="B10" s="39" t="s">
        <v>384</v>
      </c>
      <c r="C10" s="39" t="s">
        <v>15</v>
      </c>
      <c r="D10" s="39" t="s">
        <v>16</v>
      </c>
      <c r="E10" s="39" t="s">
        <v>15</v>
      </c>
      <c r="F10" s="40">
        <v>43339</v>
      </c>
      <c r="G10" s="40">
        <v>43461</v>
      </c>
      <c r="H10" s="40">
        <v>43461</v>
      </c>
      <c r="I10" s="41">
        <v>1392313</v>
      </c>
      <c r="J10" s="41">
        <v>192044</v>
      </c>
      <c r="K10" s="41">
        <v>1200269</v>
      </c>
      <c r="L10" s="40">
        <v>43777</v>
      </c>
      <c r="M10" s="42">
        <v>1392313</v>
      </c>
    </row>
    <row r="11" spans="1:13" ht="30" x14ac:dyDescent="0.25">
      <c r="A11" s="38" t="s">
        <v>12</v>
      </c>
      <c r="B11" s="39" t="s">
        <v>288</v>
      </c>
      <c r="C11" s="39" t="s">
        <v>15</v>
      </c>
      <c r="D11" s="39" t="s">
        <v>16</v>
      </c>
      <c r="E11" s="39" t="s">
        <v>15</v>
      </c>
      <c r="F11" s="40">
        <v>42692</v>
      </c>
      <c r="G11" s="40">
        <v>42818</v>
      </c>
      <c r="H11" s="40">
        <v>42820</v>
      </c>
      <c r="I11" s="41">
        <v>1430410</v>
      </c>
      <c r="J11" s="41">
        <v>197298</v>
      </c>
      <c r="K11" s="41">
        <v>1233112</v>
      </c>
      <c r="L11" s="40">
        <v>43132</v>
      </c>
      <c r="M11" s="42">
        <v>1329379.0900000001</v>
      </c>
    </row>
    <row r="12" spans="1:13" x14ac:dyDescent="0.25">
      <c r="A12" s="38" t="s">
        <v>12</v>
      </c>
      <c r="B12" s="39" t="s">
        <v>164</v>
      </c>
      <c r="C12" s="39" t="s">
        <v>69</v>
      </c>
      <c r="D12" s="39" t="s">
        <v>70</v>
      </c>
      <c r="E12" s="39" t="s">
        <v>69</v>
      </c>
      <c r="F12" s="40">
        <v>42531</v>
      </c>
      <c r="G12" s="40">
        <v>42677</v>
      </c>
      <c r="H12" s="40">
        <v>42680</v>
      </c>
      <c r="I12" s="41">
        <v>1311032</v>
      </c>
      <c r="J12" s="41">
        <v>180832</v>
      </c>
      <c r="K12" s="41">
        <v>1130200</v>
      </c>
      <c r="L12" s="40">
        <v>42864</v>
      </c>
      <c r="M12" s="42">
        <v>1311032</v>
      </c>
    </row>
    <row r="13" spans="1:13" x14ac:dyDescent="0.25">
      <c r="A13" s="38" t="s">
        <v>12</v>
      </c>
      <c r="B13" s="39" t="s">
        <v>247</v>
      </c>
      <c r="C13" s="39" t="s">
        <v>30</v>
      </c>
      <c r="D13" s="39" t="s">
        <v>31</v>
      </c>
      <c r="E13" s="39" t="s">
        <v>32</v>
      </c>
      <c r="F13" s="40">
        <v>42326</v>
      </c>
      <c r="G13" s="40">
        <v>42450</v>
      </c>
      <c r="H13" s="40">
        <v>42456</v>
      </c>
      <c r="I13" s="41">
        <v>983344</v>
      </c>
      <c r="J13" s="41">
        <v>135634</v>
      </c>
      <c r="K13" s="41">
        <v>847710</v>
      </c>
      <c r="L13" s="40">
        <v>42702</v>
      </c>
      <c r="M13" s="42">
        <v>983344</v>
      </c>
    </row>
    <row r="14" spans="1:13" x14ac:dyDescent="0.25">
      <c r="A14" s="38" t="s">
        <v>12</v>
      </c>
      <c r="B14" s="39" t="s">
        <v>281</v>
      </c>
      <c r="C14" s="39" t="s">
        <v>40</v>
      </c>
      <c r="D14" s="39" t="s">
        <v>16</v>
      </c>
      <c r="E14" s="39" t="s">
        <v>40</v>
      </c>
      <c r="F14" s="40">
        <v>43158</v>
      </c>
      <c r="G14" s="40">
        <v>43287</v>
      </c>
      <c r="H14" s="40">
        <v>43293</v>
      </c>
      <c r="I14" s="41">
        <v>1050235</v>
      </c>
      <c r="J14" s="41">
        <v>144860</v>
      </c>
      <c r="K14" s="41">
        <v>905375</v>
      </c>
      <c r="L14" s="40">
        <v>43578</v>
      </c>
      <c r="M14" s="42">
        <v>850000</v>
      </c>
    </row>
    <row r="15" spans="1:13" x14ac:dyDescent="0.25">
      <c r="A15" s="38" t="s">
        <v>12</v>
      </c>
      <c r="B15" s="39" t="s">
        <v>246</v>
      </c>
      <c r="C15" s="39" t="s">
        <v>30</v>
      </c>
      <c r="D15" s="39" t="s">
        <v>31</v>
      </c>
      <c r="E15" s="39" t="s">
        <v>32</v>
      </c>
      <c r="F15" s="40">
        <v>42690</v>
      </c>
      <c r="G15" s="40">
        <v>42814</v>
      </c>
      <c r="H15" s="40">
        <v>42820</v>
      </c>
      <c r="I15" s="41">
        <v>807582</v>
      </c>
      <c r="J15" s="41">
        <v>111391</v>
      </c>
      <c r="K15" s="41">
        <v>696191</v>
      </c>
      <c r="L15" s="40">
        <v>43046</v>
      </c>
      <c r="M15" s="42">
        <v>807582</v>
      </c>
    </row>
    <row r="16" spans="1:13" x14ac:dyDescent="0.25">
      <c r="A16" s="38" t="s">
        <v>12</v>
      </c>
      <c r="B16" s="39" t="s">
        <v>131</v>
      </c>
      <c r="C16" s="39" t="s">
        <v>22</v>
      </c>
      <c r="D16" s="39" t="s">
        <v>23</v>
      </c>
      <c r="E16" s="39" t="s">
        <v>22</v>
      </c>
      <c r="F16" s="40">
        <v>42780</v>
      </c>
      <c r="G16" s="40">
        <v>42932</v>
      </c>
      <c r="H16" s="40">
        <v>42932</v>
      </c>
      <c r="I16" s="41">
        <v>782242</v>
      </c>
      <c r="J16" s="41">
        <v>107896</v>
      </c>
      <c r="K16" s="41">
        <v>674346</v>
      </c>
      <c r="L16" s="40">
        <v>43265</v>
      </c>
      <c r="M16" s="42">
        <v>782242</v>
      </c>
    </row>
    <row r="17" spans="1:13" x14ac:dyDescent="0.25">
      <c r="A17" s="38" t="s">
        <v>12</v>
      </c>
      <c r="B17" s="39" t="s">
        <v>133</v>
      </c>
      <c r="C17" s="39" t="s">
        <v>53</v>
      </c>
      <c r="D17" s="39" t="s">
        <v>23</v>
      </c>
      <c r="E17" s="39" t="s">
        <v>22</v>
      </c>
      <c r="F17" s="40">
        <v>42608</v>
      </c>
      <c r="G17" s="40">
        <v>42733</v>
      </c>
      <c r="H17" s="40">
        <v>42733</v>
      </c>
      <c r="I17" s="41">
        <v>776836</v>
      </c>
      <c r="J17" s="41">
        <v>107150</v>
      </c>
      <c r="K17" s="41">
        <v>669686</v>
      </c>
      <c r="L17" s="40">
        <v>42870</v>
      </c>
      <c r="M17" s="42">
        <v>776836</v>
      </c>
    </row>
    <row r="18" spans="1:13" x14ac:dyDescent="0.25">
      <c r="A18" s="38" t="s">
        <v>12</v>
      </c>
      <c r="B18" s="39" t="s">
        <v>294</v>
      </c>
      <c r="C18" s="39" t="s">
        <v>22</v>
      </c>
      <c r="D18" s="39" t="s">
        <v>23</v>
      </c>
      <c r="E18" s="39" t="s">
        <v>22</v>
      </c>
      <c r="F18" s="40">
        <v>42559</v>
      </c>
      <c r="G18" s="40">
        <v>42686</v>
      </c>
      <c r="H18" s="40">
        <v>42686</v>
      </c>
      <c r="I18" s="41">
        <v>834144</v>
      </c>
      <c r="J18" s="41">
        <v>115055</v>
      </c>
      <c r="K18" s="41">
        <v>719089</v>
      </c>
      <c r="L18" s="40">
        <v>42985</v>
      </c>
      <c r="M18" s="42">
        <v>754621.7</v>
      </c>
    </row>
    <row r="19" spans="1:13" x14ac:dyDescent="0.25">
      <c r="A19" s="38" t="s">
        <v>12</v>
      </c>
      <c r="B19" s="39" t="s">
        <v>245</v>
      </c>
      <c r="C19" s="39" t="s">
        <v>30</v>
      </c>
      <c r="D19" s="39" t="s">
        <v>31</v>
      </c>
      <c r="E19" s="39" t="s">
        <v>32</v>
      </c>
      <c r="F19" s="40">
        <v>43055</v>
      </c>
      <c r="G19" s="40">
        <v>43178</v>
      </c>
      <c r="H19" s="40">
        <v>43184</v>
      </c>
      <c r="I19" s="41">
        <v>667604</v>
      </c>
      <c r="J19" s="41">
        <v>92084</v>
      </c>
      <c r="K19" s="41">
        <v>575520</v>
      </c>
      <c r="L19" s="40">
        <v>43403</v>
      </c>
      <c r="M19" s="42">
        <v>667604</v>
      </c>
    </row>
    <row r="20" spans="1:13" x14ac:dyDescent="0.25">
      <c r="A20" s="38" t="s">
        <v>12</v>
      </c>
      <c r="B20" s="39" t="s">
        <v>241</v>
      </c>
      <c r="C20" s="39" t="s">
        <v>242</v>
      </c>
      <c r="D20" s="39" t="s">
        <v>31</v>
      </c>
      <c r="E20" s="39" t="s">
        <v>32</v>
      </c>
      <c r="F20" s="40">
        <v>42585</v>
      </c>
      <c r="G20" s="40">
        <v>42707</v>
      </c>
      <c r="H20" s="40">
        <v>42718</v>
      </c>
      <c r="I20" s="41">
        <v>654773</v>
      </c>
      <c r="J20" s="41">
        <v>90314</v>
      </c>
      <c r="K20" s="41">
        <v>564459</v>
      </c>
      <c r="L20" s="40">
        <v>43019</v>
      </c>
      <c r="M20" s="42">
        <v>654773</v>
      </c>
    </row>
    <row r="21" spans="1:13" x14ac:dyDescent="0.25">
      <c r="A21" s="38" t="s">
        <v>12</v>
      </c>
      <c r="B21" s="39" t="s">
        <v>254</v>
      </c>
      <c r="C21" s="39" t="s">
        <v>33</v>
      </c>
      <c r="D21" s="39" t="s">
        <v>31</v>
      </c>
      <c r="E21" s="39" t="s">
        <v>32</v>
      </c>
      <c r="F21" s="40">
        <v>42502</v>
      </c>
      <c r="G21" s="40">
        <v>42628</v>
      </c>
      <c r="H21" s="40">
        <v>42630</v>
      </c>
      <c r="I21" s="41">
        <v>603707</v>
      </c>
      <c r="J21" s="41">
        <v>83270</v>
      </c>
      <c r="K21" s="41">
        <v>520437</v>
      </c>
      <c r="L21" s="40">
        <v>42800</v>
      </c>
      <c r="M21" s="42">
        <v>603707</v>
      </c>
    </row>
    <row r="22" spans="1:13" ht="30" x14ac:dyDescent="0.25">
      <c r="A22" s="38" t="s">
        <v>12</v>
      </c>
      <c r="B22" s="39" t="s">
        <v>334</v>
      </c>
      <c r="C22" s="39" t="s">
        <v>17</v>
      </c>
      <c r="D22" s="39" t="s">
        <v>18</v>
      </c>
      <c r="E22" s="39" t="s">
        <v>19</v>
      </c>
      <c r="F22" s="40">
        <v>43053</v>
      </c>
      <c r="G22" s="40">
        <v>43174</v>
      </c>
      <c r="H22" s="40">
        <v>43176</v>
      </c>
      <c r="I22" s="41">
        <v>706931</v>
      </c>
      <c r="J22" s="41">
        <v>97508</v>
      </c>
      <c r="K22" s="41">
        <v>609423</v>
      </c>
      <c r="L22" s="40">
        <v>43360</v>
      </c>
      <c r="M22" s="42">
        <v>603398</v>
      </c>
    </row>
    <row r="23" spans="1:13" x14ac:dyDescent="0.25">
      <c r="A23" s="38" t="s">
        <v>12</v>
      </c>
      <c r="B23" s="39" t="s">
        <v>283</v>
      </c>
      <c r="C23" s="39" t="s">
        <v>40</v>
      </c>
      <c r="D23" s="39" t="s">
        <v>16</v>
      </c>
      <c r="E23" s="39" t="s">
        <v>40</v>
      </c>
      <c r="F23" s="40">
        <v>43080</v>
      </c>
      <c r="G23" s="40">
        <v>43208</v>
      </c>
      <c r="H23" s="40">
        <v>43211</v>
      </c>
      <c r="I23" s="41">
        <v>590000</v>
      </c>
      <c r="J23" s="41">
        <v>81379.31</v>
      </c>
      <c r="K23" s="41">
        <v>508620.69</v>
      </c>
      <c r="L23" s="40">
        <v>43496</v>
      </c>
      <c r="M23" s="42">
        <v>580000</v>
      </c>
    </row>
    <row r="24" spans="1:13" x14ac:dyDescent="0.25">
      <c r="A24" s="38" t="s">
        <v>12</v>
      </c>
      <c r="B24" s="39" t="s">
        <v>243</v>
      </c>
      <c r="C24" s="39" t="s">
        <v>242</v>
      </c>
      <c r="D24" s="39" t="s">
        <v>31</v>
      </c>
      <c r="E24" s="39" t="s">
        <v>32</v>
      </c>
      <c r="F24" s="40">
        <v>42587</v>
      </c>
      <c r="G24" s="40">
        <v>42743</v>
      </c>
      <c r="H24" s="40">
        <v>42746</v>
      </c>
      <c r="I24" s="41">
        <v>578697</v>
      </c>
      <c r="J24" s="41">
        <v>79821</v>
      </c>
      <c r="K24" s="41">
        <v>498876</v>
      </c>
      <c r="L24" s="40">
        <v>43000</v>
      </c>
      <c r="M24" s="42">
        <v>578697</v>
      </c>
    </row>
    <row r="25" spans="1:13" x14ac:dyDescent="0.25">
      <c r="A25" s="38" t="s">
        <v>12</v>
      </c>
      <c r="B25" s="39" t="s">
        <v>282</v>
      </c>
      <c r="C25" s="39" t="s">
        <v>40</v>
      </c>
      <c r="D25" s="39" t="s">
        <v>16</v>
      </c>
      <c r="E25" s="39" t="s">
        <v>40</v>
      </c>
      <c r="F25" s="40">
        <v>42717</v>
      </c>
      <c r="G25" s="40">
        <v>42844</v>
      </c>
      <c r="H25" s="40">
        <v>42847</v>
      </c>
      <c r="I25" s="41">
        <v>1089832</v>
      </c>
      <c r="J25" s="41">
        <v>150322</v>
      </c>
      <c r="K25" s="41">
        <v>939510</v>
      </c>
      <c r="L25" s="40">
        <v>42809</v>
      </c>
      <c r="M25" s="42">
        <v>540000</v>
      </c>
    </row>
    <row r="26" spans="1:13" x14ac:dyDescent="0.25">
      <c r="A26" s="38" t="s">
        <v>12</v>
      </c>
      <c r="B26" s="39" t="s">
        <v>329</v>
      </c>
      <c r="C26" s="39" t="s">
        <v>212</v>
      </c>
      <c r="D26" s="39" t="s">
        <v>18</v>
      </c>
      <c r="E26" s="39" t="s">
        <v>19</v>
      </c>
      <c r="F26" s="40">
        <v>42313</v>
      </c>
      <c r="G26" s="40">
        <v>42550</v>
      </c>
      <c r="H26" s="40">
        <v>42557</v>
      </c>
      <c r="I26" s="41">
        <v>633451</v>
      </c>
      <c r="J26" s="41">
        <v>87373</v>
      </c>
      <c r="K26" s="41">
        <v>546078</v>
      </c>
      <c r="L26" s="40">
        <v>42843</v>
      </c>
      <c r="M26" s="42">
        <v>533615.42000000004</v>
      </c>
    </row>
    <row r="27" spans="1:13" x14ac:dyDescent="0.25">
      <c r="A27" s="38" t="s">
        <v>12</v>
      </c>
      <c r="B27" s="39" t="s">
        <v>133</v>
      </c>
      <c r="C27" s="39" t="s">
        <v>22</v>
      </c>
      <c r="D27" s="39" t="s">
        <v>23</v>
      </c>
      <c r="E27" s="39" t="s">
        <v>22</v>
      </c>
      <c r="F27" s="40">
        <v>42244</v>
      </c>
      <c r="G27" s="40">
        <v>42371</v>
      </c>
      <c r="H27" s="40">
        <v>42371</v>
      </c>
      <c r="I27" s="41">
        <v>518800</v>
      </c>
      <c r="J27" s="41">
        <v>71559</v>
      </c>
      <c r="K27" s="41">
        <v>447241</v>
      </c>
      <c r="L27" s="40">
        <v>42632</v>
      </c>
      <c r="M27" s="42">
        <v>518800</v>
      </c>
    </row>
    <row r="28" spans="1:13" x14ac:dyDescent="0.25">
      <c r="A28" s="38" t="s">
        <v>12</v>
      </c>
      <c r="B28" s="39" t="s">
        <v>183</v>
      </c>
      <c r="C28" s="39" t="s">
        <v>69</v>
      </c>
      <c r="D28" s="39" t="s">
        <v>70</v>
      </c>
      <c r="E28" s="39" t="s">
        <v>69</v>
      </c>
      <c r="F28" s="40">
        <v>43144</v>
      </c>
      <c r="G28" s="40">
        <v>43380</v>
      </c>
      <c r="H28" s="40">
        <v>43393</v>
      </c>
      <c r="I28" s="41">
        <v>480316</v>
      </c>
      <c r="J28" s="41">
        <v>66250</v>
      </c>
      <c r="K28" s="41">
        <v>414066</v>
      </c>
      <c r="L28" s="40">
        <v>43691</v>
      </c>
      <c r="M28" s="42">
        <v>480316</v>
      </c>
    </row>
    <row r="29" spans="1:13" x14ac:dyDescent="0.25">
      <c r="A29" s="38" t="s">
        <v>12</v>
      </c>
      <c r="B29" s="39" t="s">
        <v>333</v>
      </c>
      <c r="C29" s="39" t="s">
        <v>17</v>
      </c>
      <c r="D29" s="39" t="s">
        <v>18</v>
      </c>
      <c r="E29" s="39" t="s">
        <v>19</v>
      </c>
      <c r="F29" s="40">
        <v>43034</v>
      </c>
      <c r="G29" s="40">
        <v>43223</v>
      </c>
      <c r="H29" s="40">
        <v>43226</v>
      </c>
      <c r="I29" s="41">
        <v>650000</v>
      </c>
      <c r="J29" s="41">
        <v>89656</v>
      </c>
      <c r="K29" s="41">
        <v>560344</v>
      </c>
      <c r="L29" s="40">
        <v>43405</v>
      </c>
      <c r="M29" s="42">
        <v>478517.4</v>
      </c>
    </row>
    <row r="30" spans="1:13" x14ac:dyDescent="0.25">
      <c r="A30" s="38" t="s">
        <v>12</v>
      </c>
      <c r="B30" s="39" t="s">
        <v>332</v>
      </c>
      <c r="C30" s="39" t="s">
        <v>17</v>
      </c>
      <c r="D30" s="39" t="s">
        <v>18</v>
      </c>
      <c r="E30" s="39" t="s">
        <v>19</v>
      </c>
      <c r="F30" s="40">
        <v>43269</v>
      </c>
      <c r="G30" s="40">
        <v>43402</v>
      </c>
      <c r="H30" s="40">
        <v>43405</v>
      </c>
      <c r="I30" s="41">
        <v>525000</v>
      </c>
      <c r="J30" s="41">
        <v>72414</v>
      </c>
      <c r="K30" s="41">
        <v>452586</v>
      </c>
      <c r="L30" s="40">
        <v>43665</v>
      </c>
      <c r="M30" s="42">
        <v>468564.26</v>
      </c>
    </row>
    <row r="31" spans="1:13" x14ac:dyDescent="0.25">
      <c r="A31" s="38" t="s">
        <v>12</v>
      </c>
      <c r="B31" s="39" t="s">
        <v>264</v>
      </c>
      <c r="C31" s="39" t="s">
        <v>20</v>
      </c>
      <c r="D31" s="39" t="s">
        <v>21</v>
      </c>
      <c r="E31" s="39" t="s">
        <v>20</v>
      </c>
      <c r="F31" s="40">
        <v>43032</v>
      </c>
      <c r="G31" s="40">
        <v>43156</v>
      </c>
      <c r="H31" s="40">
        <v>43156</v>
      </c>
      <c r="I31" s="41">
        <v>466291</v>
      </c>
      <c r="J31" s="41">
        <v>64316</v>
      </c>
      <c r="K31" s="41">
        <v>401975</v>
      </c>
      <c r="L31" s="40">
        <v>43437</v>
      </c>
      <c r="M31" s="42">
        <v>466291</v>
      </c>
    </row>
    <row r="32" spans="1:13" x14ac:dyDescent="0.25">
      <c r="A32" s="38" t="s">
        <v>12</v>
      </c>
      <c r="B32" s="39" t="s">
        <v>257</v>
      </c>
      <c r="C32" s="39" t="s">
        <v>33</v>
      </c>
      <c r="D32" s="39" t="s">
        <v>31</v>
      </c>
      <c r="E32" s="39" t="s">
        <v>32</v>
      </c>
      <c r="F32" s="40">
        <v>43245</v>
      </c>
      <c r="G32" s="40">
        <v>43372</v>
      </c>
      <c r="H32" s="40">
        <v>43373</v>
      </c>
      <c r="I32" s="41">
        <v>459698</v>
      </c>
      <c r="J32" s="41">
        <v>63407</v>
      </c>
      <c r="K32" s="41">
        <v>396291</v>
      </c>
      <c r="L32" s="40">
        <v>43571</v>
      </c>
      <c r="M32" s="42">
        <v>459698</v>
      </c>
    </row>
    <row r="33" spans="1:13" ht="30" x14ac:dyDescent="0.25">
      <c r="A33" s="38" t="s">
        <v>12</v>
      </c>
      <c r="B33" s="39" t="s">
        <v>335</v>
      </c>
      <c r="C33" s="39" t="s">
        <v>17</v>
      </c>
      <c r="D33" s="39" t="s">
        <v>18</v>
      </c>
      <c r="E33" s="39" t="s">
        <v>19</v>
      </c>
      <c r="F33" s="40">
        <v>43283</v>
      </c>
      <c r="G33" s="40">
        <v>43415</v>
      </c>
      <c r="H33" s="40">
        <v>43420</v>
      </c>
      <c r="I33" s="41">
        <v>500000</v>
      </c>
      <c r="J33" s="41">
        <v>68965.52</v>
      </c>
      <c r="K33" s="41">
        <v>431034.48</v>
      </c>
      <c r="L33" s="40">
        <v>43665</v>
      </c>
      <c r="M33" s="42">
        <v>449117.5</v>
      </c>
    </row>
    <row r="34" spans="1:13" x14ac:dyDescent="0.25">
      <c r="A34" s="38" t="s">
        <v>12</v>
      </c>
      <c r="B34" s="39" t="s">
        <v>182</v>
      </c>
      <c r="C34" s="39" t="s">
        <v>69</v>
      </c>
      <c r="D34" s="39" t="s">
        <v>70</v>
      </c>
      <c r="E34" s="39" t="s">
        <v>69</v>
      </c>
      <c r="F34" s="40">
        <v>42803</v>
      </c>
      <c r="G34" s="40">
        <v>43011</v>
      </c>
      <c r="H34" s="40">
        <v>43022</v>
      </c>
      <c r="I34" s="41">
        <v>432178</v>
      </c>
      <c r="J34" s="41">
        <v>59611</v>
      </c>
      <c r="K34" s="41">
        <v>372567</v>
      </c>
      <c r="L34" s="40">
        <v>43168</v>
      </c>
      <c r="M34" s="42">
        <v>432178</v>
      </c>
    </row>
    <row r="35" spans="1:13" x14ac:dyDescent="0.25">
      <c r="A35" s="38" t="s">
        <v>12</v>
      </c>
      <c r="B35" s="39" t="s">
        <v>337</v>
      </c>
      <c r="C35" s="39" t="s">
        <v>17</v>
      </c>
      <c r="D35" s="39" t="s">
        <v>18</v>
      </c>
      <c r="E35" s="39" t="s">
        <v>19</v>
      </c>
      <c r="F35" s="40">
        <v>43034</v>
      </c>
      <c r="G35" s="40">
        <v>43245</v>
      </c>
      <c r="H35" s="40">
        <v>43250</v>
      </c>
      <c r="I35" s="41">
        <v>556093</v>
      </c>
      <c r="J35" s="41">
        <v>76703</v>
      </c>
      <c r="K35" s="41">
        <v>479390</v>
      </c>
      <c r="L35" s="40">
        <v>43501</v>
      </c>
      <c r="M35" s="42">
        <v>424142.75</v>
      </c>
    </row>
    <row r="36" spans="1:13" x14ac:dyDescent="0.25">
      <c r="A36" s="38" t="s">
        <v>12</v>
      </c>
      <c r="B36" s="39" t="s">
        <v>322</v>
      </c>
      <c r="C36" s="39" t="s">
        <v>212</v>
      </c>
      <c r="D36" s="39" t="s">
        <v>18</v>
      </c>
      <c r="E36" s="39" t="s">
        <v>19</v>
      </c>
      <c r="F36" s="40">
        <v>42494</v>
      </c>
      <c r="G36" s="40">
        <v>42800</v>
      </c>
      <c r="H36" s="40">
        <v>42803</v>
      </c>
      <c r="I36" s="41">
        <v>459615</v>
      </c>
      <c r="J36" s="41">
        <v>63396</v>
      </c>
      <c r="K36" s="41">
        <v>396219</v>
      </c>
      <c r="L36" s="40">
        <v>42913</v>
      </c>
      <c r="M36" s="42">
        <v>409119</v>
      </c>
    </row>
    <row r="37" spans="1:13" x14ac:dyDescent="0.25">
      <c r="A37" s="38" t="s">
        <v>12</v>
      </c>
      <c r="B37" s="39" t="s">
        <v>219</v>
      </c>
      <c r="C37" s="39" t="s">
        <v>209</v>
      </c>
      <c r="D37" s="39" t="s">
        <v>18</v>
      </c>
      <c r="E37" s="39" t="s">
        <v>19</v>
      </c>
      <c r="F37" s="40">
        <v>43143</v>
      </c>
      <c r="G37" s="40">
        <v>43273</v>
      </c>
      <c r="H37" s="40">
        <v>43274</v>
      </c>
      <c r="I37" s="41">
        <v>408739</v>
      </c>
      <c r="J37" s="41">
        <v>56378</v>
      </c>
      <c r="K37" s="41">
        <v>352361</v>
      </c>
      <c r="L37" s="40">
        <v>43378</v>
      </c>
      <c r="M37" s="42">
        <v>408739</v>
      </c>
    </row>
    <row r="38" spans="1:13" x14ac:dyDescent="0.25">
      <c r="A38" s="38" t="s">
        <v>12</v>
      </c>
      <c r="B38" s="39" t="s">
        <v>220</v>
      </c>
      <c r="C38" s="39" t="s">
        <v>17</v>
      </c>
      <c r="D38" s="39" t="s">
        <v>18</v>
      </c>
      <c r="E38" s="39" t="s">
        <v>19</v>
      </c>
      <c r="F38" s="40">
        <v>43034</v>
      </c>
      <c r="G38" s="40">
        <v>43174</v>
      </c>
      <c r="H38" s="40">
        <v>43177</v>
      </c>
      <c r="I38" s="41">
        <v>400000</v>
      </c>
      <c r="J38" s="41">
        <v>55173</v>
      </c>
      <c r="K38" s="41">
        <v>344827</v>
      </c>
      <c r="L38" s="40">
        <v>43312</v>
      </c>
      <c r="M38" s="42">
        <v>400000</v>
      </c>
    </row>
    <row r="39" spans="1:13" x14ac:dyDescent="0.25">
      <c r="A39" s="38" t="s">
        <v>12</v>
      </c>
      <c r="B39" s="39" t="s">
        <v>312</v>
      </c>
      <c r="C39" s="39" t="s">
        <v>62</v>
      </c>
      <c r="D39" s="39" t="s">
        <v>63</v>
      </c>
      <c r="E39" s="39" t="s">
        <v>62</v>
      </c>
      <c r="F39" s="40">
        <v>42817</v>
      </c>
      <c r="G39" s="40">
        <v>42940</v>
      </c>
      <c r="H39" s="40">
        <v>42946</v>
      </c>
      <c r="I39" s="41">
        <v>410354</v>
      </c>
      <c r="J39" s="41">
        <v>56601</v>
      </c>
      <c r="K39" s="41">
        <v>353753</v>
      </c>
      <c r="L39" s="40">
        <v>43469</v>
      </c>
      <c r="M39" s="42">
        <v>391590.39</v>
      </c>
    </row>
    <row r="40" spans="1:13" x14ac:dyDescent="0.25">
      <c r="A40" s="38" t="s">
        <v>12</v>
      </c>
      <c r="B40" s="39" t="s">
        <v>155</v>
      </c>
      <c r="C40" s="39" t="s">
        <v>62</v>
      </c>
      <c r="D40" s="39" t="s">
        <v>63</v>
      </c>
      <c r="E40" s="39" t="s">
        <v>62</v>
      </c>
      <c r="F40" s="40">
        <v>43035</v>
      </c>
      <c r="G40" s="40">
        <v>43166</v>
      </c>
      <c r="H40" s="40">
        <v>43169</v>
      </c>
      <c r="I40" s="41">
        <v>382250</v>
      </c>
      <c r="J40" s="41">
        <v>52725</v>
      </c>
      <c r="K40" s="41">
        <v>329525</v>
      </c>
      <c r="L40" s="40">
        <v>43390</v>
      </c>
      <c r="M40" s="42">
        <v>382250</v>
      </c>
    </row>
    <row r="41" spans="1:13" x14ac:dyDescent="0.25">
      <c r="A41" s="38" t="s">
        <v>12</v>
      </c>
      <c r="B41" s="39" t="s">
        <v>339</v>
      </c>
      <c r="C41" s="39" t="s">
        <v>30</v>
      </c>
      <c r="D41" s="39" t="s">
        <v>31</v>
      </c>
      <c r="E41" s="39" t="s">
        <v>32</v>
      </c>
      <c r="F41" s="40">
        <v>42459</v>
      </c>
      <c r="G41" s="40">
        <v>42595</v>
      </c>
      <c r="H41" s="40">
        <v>42602</v>
      </c>
      <c r="I41" s="41">
        <v>506569</v>
      </c>
      <c r="J41" s="41">
        <v>69872</v>
      </c>
      <c r="K41" s="41">
        <v>436697</v>
      </c>
      <c r="L41" s="40">
        <v>42930</v>
      </c>
      <c r="M41" s="42">
        <v>372124.03</v>
      </c>
    </row>
    <row r="42" spans="1:13" x14ac:dyDescent="0.25">
      <c r="A42" s="38" t="s">
        <v>12</v>
      </c>
      <c r="B42" s="39" t="s">
        <v>353</v>
      </c>
      <c r="C42" s="39" t="s">
        <v>62</v>
      </c>
      <c r="D42" s="39" t="s">
        <v>63</v>
      </c>
      <c r="E42" s="39" t="s">
        <v>62</v>
      </c>
      <c r="F42" s="40">
        <v>43179</v>
      </c>
      <c r="G42" s="40">
        <v>43304</v>
      </c>
      <c r="H42" s="40">
        <v>43310</v>
      </c>
      <c r="I42" s="41">
        <v>426062</v>
      </c>
      <c r="J42" s="41">
        <v>58768</v>
      </c>
      <c r="K42" s="41">
        <v>367294</v>
      </c>
      <c r="L42" s="40">
        <v>43795</v>
      </c>
      <c r="M42" s="42">
        <v>361221.88</v>
      </c>
    </row>
    <row r="43" spans="1:13" x14ac:dyDescent="0.25">
      <c r="A43" s="38" t="s">
        <v>12</v>
      </c>
      <c r="B43" s="39" t="s">
        <v>221</v>
      </c>
      <c r="C43" s="39" t="s">
        <v>17</v>
      </c>
      <c r="D43" s="39" t="s">
        <v>18</v>
      </c>
      <c r="E43" s="39" t="s">
        <v>19</v>
      </c>
      <c r="F43" s="40">
        <v>43034</v>
      </c>
      <c r="G43" s="40">
        <v>43161</v>
      </c>
      <c r="H43" s="40">
        <v>43165</v>
      </c>
      <c r="I43" s="41">
        <v>354191</v>
      </c>
      <c r="J43" s="41">
        <v>48853.93</v>
      </c>
      <c r="K43" s="41">
        <v>305337.07</v>
      </c>
      <c r="L43" s="40">
        <v>43343</v>
      </c>
      <c r="M43" s="42">
        <v>354191</v>
      </c>
    </row>
    <row r="44" spans="1:13" x14ac:dyDescent="0.25">
      <c r="A44" s="38" t="s">
        <v>12</v>
      </c>
      <c r="B44" s="39" t="s">
        <v>224</v>
      </c>
      <c r="C44" s="39" t="s">
        <v>17</v>
      </c>
      <c r="D44" s="39" t="s">
        <v>18</v>
      </c>
      <c r="E44" s="39" t="s">
        <v>19</v>
      </c>
      <c r="F44" s="40">
        <v>43090</v>
      </c>
      <c r="G44" s="40">
        <v>43293</v>
      </c>
      <c r="H44" s="40">
        <v>43310</v>
      </c>
      <c r="I44" s="41">
        <v>353025</v>
      </c>
      <c r="J44" s="41">
        <v>48693.1</v>
      </c>
      <c r="K44" s="41">
        <v>304331.90000000002</v>
      </c>
      <c r="L44" s="40">
        <v>43530</v>
      </c>
      <c r="M44" s="42">
        <v>353025</v>
      </c>
    </row>
    <row r="45" spans="1:13" x14ac:dyDescent="0.25">
      <c r="A45" s="38" t="s">
        <v>12</v>
      </c>
      <c r="B45" s="39" t="s">
        <v>256</v>
      </c>
      <c r="C45" s="39" t="s">
        <v>33</v>
      </c>
      <c r="D45" s="39" t="s">
        <v>31</v>
      </c>
      <c r="E45" s="39" t="s">
        <v>32</v>
      </c>
      <c r="F45" s="40">
        <v>42866</v>
      </c>
      <c r="G45" s="40">
        <v>42993</v>
      </c>
      <c r="H45" s="40">
        <v>42994</v>
      </c>
      <c r="I45" s="41">
        <v>352060</v>
      </c>
      <c r="J45" s="41">
        <v>48560</v>
      </c>
      <c r="K45" s="41">
        <v>303500</v>
      </c>
      <c r="L45" s="40">
        <v>43252</v>
      </c>
      <c r="M45" s="42">
        <v>352060</v>
      </c>
    </row>
    <row r="46" spans="1:13" x14ac:dyDescent="0.25">
      <c r="A46" s="38" t="s">
        <v>12</v>
      </c>
      <c r="B46" s="39" t="s">
        <v>263</v>
      </c>
      <c r="C46" s="39" t="s">
        <v>20</v>
      </c>
      <c r="D46" s="39" t="s">
        <v>21</v>
      </c>
      <c r="E46" s="39" t="s">
        <v>20</v>
      </c>
      <c r="F46" s="40">
        <v>42657</v>
      </c>
      <c r="G46" s="40">
        <v>42785</v>
      </c>
      <c r="H46" s="40">
        <v>42785</v>
      </c>
      <c r="I46" s="41">
        <v>337298</v>
      </c>
      <c r="J46" s="41">
        <v>46524</v>
      </c>
      <c r="K46" s="41">
        <v>290774</v>
      </c>
      <c r="L46" s="40">
        <v>43131</v>
      </c>
      <c r="M46" s="42">
        <v>337298</v>
      </c>
    </row>
    <row r="47" spans="1:13" x14ac:dyDescent="0.25">
      <c r="A47" s="38" t="s">
        <v>12</v>
      </c>
      <c r="B47" s="39" t="s">
        <v>328</v>
      </c>
      <c r="C47" s="39" t="s">
        <v>212</v>
      </c>
      <c r="D47" s="39" t="s">
        <v>18</v>
      </c>
      <c r="E47" s="39" t="s">
        <v>19</v>
      </c>
      <c r="F47" s="40">
        <v>42313</v>
      </c>
      <c r="G47" s="40">
        <v>42550</v>
      </c>
      <c r="H47" s="40">
        <v>42560</v>
      </c>
      <c r="I47" s="41">
        <v>381295</v>
      </c>
      <c r="J47" s="41">
        <v>52593</v>
      </c>
      <c r="K47" s="41">
        <v>328702</v>
      </c>
      <c r="L47" s="40">
        <v>42710</v>
      </c>
      <c r="M47" s="42">
        <v>327265.42</v>
      </c>
    </row>
    <row r="48" spans="1:13" x14ac:dyDescent="0.25">
      <c r="A48" s="38" t="s">
        <v>12</v>
      </c>
      <c r="B48" s="39" t="s">
        <v>172</v>
      </c>
      <c r="C48" s="39" t="s">
        <v>69</v>
      </c>
      <c r="D48" s="39" t="s">
        <v>70</v>
      </c>
      <c r="E48" s="39" t="s">
        <v>69</v>
      </c>
      <c r="F48" s="40">
        <v>43213</v>
      </c>
      <c r="G48" s="40">
        <v>43360</v>
      </c>
      <c r="H48" s="40">
        <v>43373</v>
      </c>
      <c r="I48" s="41">
        <v>327209</v>
      </c>
      <c r="J48" s="41">
        <v>45133</v>
      </c>
      <c r="K48" s="41">
        <v>282076</v>
      </c>
      <c r="L48" s="40">
        <v>43502</v>
      </c>
      <c r="M48" s="42">
        <v>327209</v>
      </c>
    </row>
    <row r="49" spans="1:13" ht="30" x14ac:dyDescent="0.25">
      <c r="A49" s="38" t="s">
        <v>12</v>
      </c>
      <c r="B49" s="39" t="s">
        <v>125</v>
      </c>
      <c r="C49" s="39" t="s">
        <v>15</v>
      </c>
      <c r="D49" s="39" t="s">
        <v>16</v>
      </c>
      <c r="E49" s="39" t="s">
        <v>15</v>
      </c>
      <c r="F49" s="40">
        <v>42937</v>
      </c>
      <c r="G49" s="40">
        <v>43057</v>
      </c>
      <c r="H49" s="40">
        <v>43060</v>
      </c>
      <c r="I49" s="41">
        <v>317645.25</v>
      </c>
      <c r="J49" s="41">
        <v>43813.14</v>
      </c>
      <c r="K49" s="41">
        <v>273832.11</v>
      </c>
      <c r="L49" s="40">
        <v>43294</v>
      </c>
      <c r="M49" s="42">
        <v>317645.25</v>
      </c>
    </row>
    <row r="50" spans="1:13" x14ac:dyDescent="0.25">
      <c r="A50" s="38" t="s">
        <v>12</v>
      </c>
      <c r="B50" s="39" t="s">
        <v>400</v>
      </c>
      <c r="C50" s="39" t="s">
        <v>20</v>
      </c>
      <c r="D50" s="39" t="s">
        <v>21</v>
      </c>
      <c r="E50" s="39" t="s">
        <v>20</v>
      </c>
      <c r="F50" s="40">
        <v>43399</v>
      </c>
      <c r="G50" s="40">
        <v>43526</v>
      </c>
      <c r="H50" s="40">
        <v>43527</v>
      </c>
      <c r="I50" s="41">
        <v>315993.3</v>
      </c>
      <c r="J50" s="41">
        <v>43585.279999999999</v>
      </c>
      <c r="K50" s="41">
        <v>272408.02</v>
      </c>
      <c r="L50" s="40">
        <v>43773</v>
      </c>
      <c r="M50" s="42">
        <v>315993.3</v>
      </c>
    </row>
    <row r="51" spans="1:13" x14ac:dyDescent="0.25">
      <c r="A51" s="38" t="s">
        <v>12</v>
      </c>
      <c r="B51" s="39" t="s">
        <v>330</v>
      </c>
      <c r="C51" s="39" t="s">
        <v>17</v>
      </c>
      <c r="D51" s="39" t="s">
        <v>18</v>
      </c>
      <c r="E51" s="39" t="s">
        <v>19</v>
      </c>
      <c r="F51" s="40">
        <v>43265</v>
      </c>
      <c r="G51" s="40">
        <v>43388</v>
      </c>
      <c r="H51" s="40">
        <v>43391</v>
      </c>
      <c r="I51" s="41">
        <v>400000</v>
      </c>
      <c r="J51" s="41">
        <v>55173</v>
      </c>
      <c r="K51" s="41">
        <v>344827</v>
      </c>
      <c r="L51" s="40">
        <v>43665</v>
      </c>
      <c r="M51" s="42">
        <v>305521.5</v>
      </c>
    </row>
    <row r="52" spans="1:13" x14ac:dyDescent="0.25">
      <c r="A52" s="38" t="s">
        <v>12</v>
      </c>
      <c r="B52" s="39" t="s">
        <v>207</v>
      </c>
      <c r="C52" s="39" t="s">
        <v>28</v>
      </c>
      <c r="D52" s="39" t="s">
        <v>29</v>
      </c>
      <c r="E52" s="39" t="s">
        <v>28</v>
      </c>
      <c r="F52" s="40">
        <v>42951</v>
      </c>
      <c r="G52" s="40">
        <v>43098</v>
      </c>
      <c r="H52" s="40">
        <v>43098</v>
      </c>
      <c r="I52" s="41">
        <v>299898</v>
      </c>
      <c r="J52" s="41">
        <v>41366</v>
      </c>
      <c r="K52" s="41">
        <v>258532</v>
      </c>
      <c r="L52" s="40">
        <v>43287</v>
      </c>
      <c r="M52" s="42">
        <v>299898</v>
      </c>
    </row>
    <row r="53" spans="1:13" x14ac:dyDescent="0.25">
      <c r="A53" s="38" t="s">
        <v>12</v>
      </c>
      <c r="B53" s="39" t="s">
        <v>262</v>
      </c>
      <c r="C53" s="39" t="s">
        <v>20</v>
      </c>
      <c r="D53" s="39" t="s">
        <v>21</v>
      </c>
      <c r="E53" s="39" t="s">
        <v>20</v>
      </c>
      <c r="F53" s="40">
        <v>42303</v>
      </c>
      <c r="G53" s="40">
        <v>42427</v>
      </c>
      <c r="H53" s="40">
        <v>42428</v>
      </c>
      <c r="I53" s="41">
        <v>296071</v>
      </c>
      <c r="J53" s="41">
        <v>40838</v>
      </c>
      <c r="K53" s="41">
        <v>255233</v>
      </c>
      <c r="L53" s="40">
        <v>42815</v>
      </c>
      <c r="M53" s="42">
        <v>296071</v>
      </c>
    </row>
    <row r="54" spans="1:13" x14ac:dyDescent="0.25">
      <c r="A54" s="38" t="s">
        <v>12</v>
      </c>
      <c r="B54" s="39" t="s">
        <v>313</v>
      </c>
      <c r="C54" s="39" t="s">
        <v>62</v>
      </c>
      <c r="D54" s="39" t="s">
        <v>63</v>
      </c>
      <c r="E54" s="39" t="s">
        <v>62</v>
      </c>
      <c r="F54" s="40">
        <v>42415</v>
      </c>
      <c r="G54" s="40">
        <v>42576</v>
      </c>
      <c r="H54" s="40">
        <v>42582</v>
      </c>
      <c r="I54" s="41">
        <v>418297</v>
      </c>
      <c r="J54" s="41">
        <v>57696</v>
      </c>
      <c r="K54" s="41">
        <v>360601</v>
      </c>
      <c r="L54" s="40">
        <v>42842</v>
      </c>
      <c r="M54" s="42">
        <v>294603.32</v>
      </c>
    </row>
    <row r="55" spans="1:13" x14ac:dyDescent="0.25">
      <c r="A55" s="38" t="s">
        <v>12</v>
      </c>
      <c r="B55" s="39" t="s">
        <v>177</v>
      </c>
      <c r="C55" s="39" t="s">
        <v>69</v>
      </c>
      <c r="D55" s="39" t="s">
        <v>70</v>
      </c>
      <c r="E55" s="39" t="s">
        <v>69</v>
      </c>
      <c r="F55" s="40">
        <v>43110</v>
      </c>
      <c r="G55" s="40">
        <v>43276</v>
      </c>
      <c r="H55" s="40">
        <v>43288</v>
      </c>
      <c r="I55" s="41">
        <v>287163</v>
      </c>
      <c r="J55" s="41">
        <v>39609</v>
      </c>
      <c r="K55" s="41">
        <v>247554</v>
      </c>
      <c r="L55" s="40">
        <v>43437</v>
      </c>
      <c r="M55" s="42">
        <v>287163</v>
      </c>
    </row>
    <row r="56" spans="1:13" x14ac:dyDescent="0.25">
      <c r="A56" s="38" t="s">
        <v>12</v>
      </c>
      <c r="B56" s="39" t="s">
        <v>211</v>
      </c>
      <c r="C56" s="39" t="s">
        <v>212</v>
      </c>
      <c r="D56" s="39" t="s">
        <v>18</v>
      </c>
      <c r="E56" s="39" t="s">
        <v>19</v>
      </c>
      <c r="F56" s="40">
        <v>42636</v>
      </c>
      <c r="G56" s="40">
        <v>43003</v>
      </c>
      <c r="H56" s="40">
        <v>43005</v>
      </c>
      <c r="I56" s="41">
        <v>287915.5</v>
      </c>
      <c r="J56" s="41">
        <v>39712.480000000003</v>
      </c>
      <c r="K56" s="41">
        <v>248203.02</v>
      </c>
      <c r="L56" s="40">
        <v>43154</v>
      </c>
      <c r="M56" s="42">
        <v>286810.5</v>
      </c>
    </row>
    <row r="57" spans="1:13" x14ac:dyDescent="0.25">
      <c r="A57" s="38" t="s">
        <v>12</v>
      </c>
      <c r="B57" s="39" t="s">
        <v>319</v>
      </c>
      <c r="C57" s="39" t="s">
        <v>212</v>
      </c>
      <c r="D57" s="39" t="s">
        <v>18</v>
      </c>
      <c r="E57" s="39" t="s">
        <v>19</v>
      </c>
      <c r="F57" s="40">
        <v>42636</v>
      </c>
      <c r="G57" s="40">
        <v>42864</v>
      </c>
      <c r="H57" s="40">
        <v>42866</v>
      </c>
      <c r="I57" s="41">
        <v>432962</v>
      </c>
      <c r="J57" s="41">
        <v>59719</v>
      </c>
      <c r="K57" s="41">
        <v>373243</v>
      </c>
      <c r="L57" s="40">
        <v>43075</v>
      </c>
      <c r="M57" s="42">
        <v>284961.5</v>
      </c>
    </row>
    <row r="58" spans="1:13" x14ac:dyDescent="0.25">
      <c r="A58" s="38" t="s">
        <v>12</v>
      </c>
      <c r="B58" s="39" t="s">
        <v>206</v>
      </c>
      <c r="C58" s="39" t="s">
        <v>28</v>
      </c>
      <c r="D58" s="39" t="s">
        <v>29</v>
      </c>
      <c r="E58" s="39" t="s">
        <v>28</v>
      </c>
      <c r="F58" s="40">
        <v>42608</v>
      </c>
      <c r="G58" s="40">
        <v>42734</v>
      </c>
      <c r="H58" s="40">
        <v>42734</v>
      </c>
      <c r="I58" s="41">
        <v>282605</v>
      </c>
      <c r="J58" s="41">
        <v>38980</v>
      </c>
      <c r="K58" s="41">
        <v>243625</v>
      </c>
      <c r="L58" s="40">
        <v>42930</v>
      </c>
      <c r="M58" s="42">
        <v>282605</v>
      </c>
    </row>
    <row r="59" spans="1:13" x14ac:dyDescent="0.25">
      <c r="A59" s="38" t="s">
        <v>12</v>
      </c>
      <c r="B59" s="39" t="s">
        <v>309</v>
      </c>
      <c r="C59" s="39" t="s">
        <v>62</v>
      </c>
      <c r="D59" s="39" t="s">
        <v>63</v>
      </c>
      <c r="E59" s="39" t="s">
        <v>62</v>
      </c>
      <c r="F59" s="40">
        <v>42965</v>
      </c>
      <c r="G59" s="40">
        <v>43106</v>
      </c>
      <c r="H59" s="40">
        <v>43106</v>
      </c>
      <c r="I59" s="41">
        <v>570639</v>
      </c>
      <c r="J59" s="41">
        <v>78709</v>
      </c>
      <c r="K59" s="41">
        <v>491930</v>
      </c>
      <c r="L59" s="40">
        <v>43495</v>
      </c>
      <c r="M59" s="42">
        <v>276661.94</v>
      </c>
    </row>
    <row r="60" spans="1:13" x14ac:dyDescent="0.25">
      <c r="A60" s="38" t="s">
        <v>12</v>
      </c>
      <c r="B60" s="39" t="s">
        <v>398</v>
      </c>
      <c r="C60" s="39" t="s">
        <v>69</v>
      </c>
      <c r="D60" s="39" t="s">
        <v>70</v>
      </c>
      <c r="E60" s="39" t="s">
        <v>69</v>
      </c>
      <c r="F60" s="40">
        <v>43308</v>
      </c>
      <c r="G60" s="40">
        <v>43456</v>
      </c>
      <c r="H60" s="40">
        <v>43456</v>
      </c>
      <c r="I60" s="41">
        <v>275538</v>
      </c>
      <c r="J60" s="41">
        <v>38006</v>
      </c>
      <c r="K60" s="41">
        <v>237532</v>
      </c>
      <c r="L60" s="40">
        <v>43773</v>
      </c>
      <c r="M60" s="42">
        <v>275538</v>
      </c>
    </row>
    <row r="61" spans="1:13" x14ac:dyDescent="0.25">
      <c r="A61" s="38" t="s">
        <v>12</v>
      </c>
      <c r="B61" s="39" t="s">
        <v>591</v>
      </c>
      <c r="C61" s="39" t="s">
        <v>28</v>
      </c>
      <c r="D61" s="39" t="s">
        <v>29</v>
      </c>
      <c r="E61" s="39" t="s">
        <v>28</v>
      </c>
      <c r="F61" s="40">
        <v>43333</v>
      </c>
      <c r="G61" s="40">
        <v>43460</v>
      </c>
      <c r="H61" s="40">
        <v>43466</v>
      </c>
      <c r="I61" s="41">
        <v>274712</v>
      </c>
      <c r="J61" s="41">
        <v>37892</v>
      </c>
      <c r="K61" s="41">
        <v>236820</v>
      </c>
      <c r="L61" s="40">
        <v>43789</v>
      </c>
      <c r="M61" s="42">
        <v>274712</v>
      </c>
    </row>
    <row r="62" spans="1:13" x14ac:dyDescent="0.25">
      <c r="A62" s="38" t="s">
        <v>12</v>
      </c>
      <c r="B62" s="39" t="s">
        <v>311</v>
      </c>
      <c r="C62" s="39" t="s">
        <v>62</v>
      </c>
      <c r="D62" s="39" t="s">
        <v>63</v>
      </c>
      <c r="E62" s="39" t="s">
        <v>62</v>
      </c>
      <c r="F62" s="40">
        <v>42594</v>
      </c>
      <c r="G62" s="40">
        <v>42742</v>
      </c>
      <c r="H62" s="40">
        <v>42742</v>
      </c>
      <c r="I62" s="41">
        <v>275995</v>
      </c>
      <c r="J62" s="41">
        <v>38069</v>
      </c>
      <c r="K62" s="41">
        <v>237926</v>
      </c>
      <c r="L62" s="40">
        <v>43019</v>
      </c>
      <c r="M62" s="42">
        <v>272849.53000000003</v>
      </c>
    </row>
    <row r="63" spans="1:13" ht="30" x14ac:dyDescent="0.25">
      <c r="A63" s="38" t="s">
        <v>12</v>
      </c>
      <c r="B63" s="39" t="s">
        <v>289</v>
      </c>
      <c r="C63" s="39" t="s">
        <v>15</v>
      </c>
      <c r="D63" s="39" t="s">
        <v>16</v>
      </c>
      <c r="E63" s="39" t="s">
        <v>15</v>
      </c>
      <c r="F63" s="40">
        <v>43231</v>
      </c>
      <c r="G63" s="40">
        <v>43350</v>
      </c>
      <c r="H63" s="40">
        <v>43350</v>
      </c>
      <c r="I63" s="41">
        <v>328075</v>
      </c>
      <c r="J63" s="41">
        <v>45252</v>
      </c>
      <c r="K63" s="41">
        <v>282823</v>
      </c>
      <c r="L63" s="40">
        <v>43571</v>
      </c>
      <c r="M63" s="42">
        <v>266170.07</v>
      </c>
    </row>
    <row r="64" spans="1:13" x14ac:dyDescent="0.25">
      <c r="A64" s="38" t="s">
        <v>12</v>
      </c>
      <c r="B64" s="39" t="s">
        <v>213</v>
      </c>
      <c r="C64" s="39" t="s">
        <v>212</v>
      </c>
      <c r="D64" s="39" t="s">
        <v>18</v>
      </c>
      <c r="E64" s="39" t="s">
        <v>19</v>
      </c>
      <c r="F64" s="40">
        <v>42720</v>
      </c>
      <c r="G64" s="40">
        <v>43038</v>
      </c>
      <c r="H64" s="40">
        <v>43041</v>
      </c>
      <c r="I64" s="41">
        <v>264986</v>
      </c>
      <c r="J64" s="41">
        <v>36550</v>
      </c>
      <c r="K64" s="41">
        <v>228436</v>
      </c>
      <c r="L64" s="40">
        <v>43266</v>
      </c>
      <c r="M64" s="42">
        <v>264986</v>
      </c>
    </row>
    <row r="65" spans="1:13" x14ac:dyDescent="0.25">
      <c r="A65" s="38" t="s">
        <v>12</v>
      </c>
      <c r="B65" s="39" t="s">
        <v>156</v>
      </c>
      <c r="C65" s="39" t="s">
        <v>62</v>
      </c>
      <c r="D65" s="39" t="s">
        <v>63</v>
      </c>
      <c r="E65" s="39" t="s">
        <v>62</v>
      </c>
      <c r="F65" s="40">
        <v>42944</v>
      </c>
      <c r="G65" s="40">
        <v>43086</v>
      </c>
      <c r="H65" s="40">
        <v>43090</v>
      </c>
      <c r="I65" s="41">
        <v>260182</v>
      </c>
      <c r="J65" s="41">
        <v>35888</v>
      </c>
      <c r="K65" s="41">
        <v>224294</v>
      </c>
      <c r="L65" s="40">
        <v>43312</v>
      </c>
      <c r="M65" s="42">
        <v>260182</v>
      </c>
    </row>
    <row r="66" spans="1:13" x14ac:dyDescent="0.25">
      <c r="A66" s="38" t="s">
        <v>12</v>
      </c>
      <c r="B66" s="39" t="s">
        <v>373</v>
      </c>
      <c r="C66" s="39" t="s">
        <v>17</v>
      </c>
      <c r="D66" s="39" t="s">
        <v>18</v>
      </c>
      <c r="E66" s="39" t="s">
        <v>19</v>
      </c>
      <c r="F66" s="40">
        <v>43385</v>
      </c>
      <c r="G66" s="40">
        <v>43538</v>
      </c>
      <c r="H66" s="40">
        <v>43540</v>
      </c>
      <c r="I66" s="41">
        <v>263797</v>
      </c>
      <c r="J66" s="41">
        <v>36386</v>
      </c>
      <c r="K66" s="41">
        <v>227411</v>
      </c>
      <c r="L66" s="40">
        <v>43819</v>
      </c>
      <c r="M66" s="42">
        <v>255567.5</v>
      </c>
    </row>
    <row r="67" spans="1:13" x14ac:dyDescent="0.25">
      <c r="A67" s="38" t="s">
        <v>12</v>
      </c>
      <c r="B67" s="39" t="s">
        <v>223</v>
      </c>
      <c r="C67" s="39" t="s">
        <v>17</v>
      </c>
      <c r="D67" s="39" t="s">
        <v>18</v>
      </c>
      <c r="E67" s="39" t="s">
        <v>19</v>
      </c>
      <c r="F67" s="40">
        <v>43061</v>
      </c>
      <c r="G67" s="40">
        <v>43277</v>
      </c>
      <c r="H67" s="40">
        <v>43282</v>
      </c>
      <c r="I67" s="41">
        <v>250000</v>
      </c>
      <c r="J67" s="41">
        <v>34483</v>
      </c>
      <c r="K67" s="41">
        <v>215517</v>
      </c>
      <c r="L67" s="40">
        <v>43437</v>
      </c>
      <c r="M67" s="42">
        <v>250000</v>
      </c>
    </row>
    <row r="68" spans="1:13" x14ac:dyDescent="0.25">
      <c r="A68" s="38" t="s">
        <v>12</v>
      </c>
      <c r="B68" s="39" t="s">
        <v>336</v>
      </c>
      <c r="C68" s="39" t="s">
        <v>17</v>
      </c>
      <c r="D68" s="39" t="s">
        <v>18</v>
      </c>
      <c r="E68" s="39" t="s">
        <v>19</v>
      </c>
      <c r="F68" s="40">
        <v>43034</v>
      </c>
      <c r="G68" s="40">
        <v>43261</v>
      </c>
      <c r="H68" s="40">
        <v>43264</v>
      </c>
      <c r="I68" s="41">
        <v>265000</v>
      </c>
      <c r="J68" s="41">
        <v>36552</v>
      </c>
      <c r="K68" s="41">
        <v>228448</v>
      </c>
      <c r="L68" s="40">
        <v>43378</v>
      </c>
      <c r="M68" s="42">
        <v>242655</v>
      </c>
    </row>
    <row r="69" spans="1:13" x14ac:dyDescent="0.25">
      <c r="A69" s="38" t="s">
        <v>12</v>
      </c>
      <c r="B69" s="39" t="s">
        <v>277</v>
      </c>
      <c r="C69" s="39" t="s">
        <v>278</v>
      </c>
      <c r="D69" s="39" t="s">
        <v>23</v>
      </c>
      <c r="E69" s="39" t="s">
        <v>279</v>
      </c>
      <c r="F69" s="40">
        <v>43078</v>
      </c>
      <c r="G69" s="40">
        <v>43206</v>
      </c>
      <c r="H69" s="40">
        <v>43212</v>
      </c>
      <c r="I69" s="41">
        <v>237281</v>
      </c>
      <c r="J69" s="41">
        <v>32729</v>
      </c>
      <c r="K69" s="41">
        <v>204552</v>
      </c>
      <c r="L69" s="40">
        <v>43503</v>
      </c>
      <c r="M69" s="42">
        <v>237281</v>
      </c>
    </row>
    <row r="70" spans="1:13" x14ac:dyDescent="0.25">
      <c r="A70" s="38" t="s">
        <v>12</v>
      </c>
      <c r="B70" s="39" t="s">
        <v>176</v>
      </c>
      <c r="C70" s="39" t="s">
        <v>69</v>
      </c>
      <c r="D70" s="39" t="s">
        <v>70</v>
      </c>
      <c r="E70" s="39" t="s">
        <v>69</v>
      </c>
      <c r="F70" s="40">
        <v>42775</v>
      </c>
      <c r="G70" s="40">
        <v>42912</v>
      </c>
      <c r="H70" s="40">
        <v>42924</v>
      </c>
      <c r="I70" s="41">
        <v>235456</v>
      </c>
      <c r="J70" s="41">
        <v>32477</v>
      </c>
      <c r="K70" s="41">
        <v>202979</v>
      </c>
      <c r="L70" s="40">
        <v>43154</v>
      </c>
      <c r="M70" s="42">
        <v>235456</v>
      </c>
    </row>
    <row r="71" spans="1:13" x14ac:dyDescent="0.25">
      <c r="A71" s="38" t="s">
        <v>12</v>
      </c>
      <c r="B71" s="39" t="s">
        <v>194</v>
      </c>
      <c r="C71" s="39" t="s">
        <v>69</v>
      </c>
      <c r="D71" s="39" t="s">
        <v>70</v>
      </c>
      <c r="E71" s="39" t="s">
        <v>69</v>
      </c>
      <c r="F71" s="40">
        <v>42989</v>
      </c>
      <c r="G71" s="40">
        <v>43150</v>
      </c>
      <c r="H71" s="40">
        <v>43157</v>
      </c>
      <c r="I71" s="41">
        <v>235177</v>
      </c>
      <c r="J71" s="41">
        <v>32439</v>
      </c>
      <c r="K71" s="41">
        <v>202738</v>
      </c>
      <c r="L71" s="40">
        <v>43312</v>
      </c>
      <c r="M71" s="42">
        <v>235177</v>
      </c>
    </row>
    <row r="72" spans="1:13" x14ac:dyDescent="0.25">
      <c r="A72" s="38" t="s">
        <v>12</v>
      </c>
      <c r="B72" s="39" t="s">
        <v>168</v>
      </c>
      <c r="C72" s="39" t="s">
        <v>69</v>
      </c>
      <c r="D72" s="39" t="s">
        <v>70</v>
      </c>
      <c r="E72" s="39" t="s">
        <v>69</v>
      </c>
      <c r="F72" s="40">
        <v>42845</v>
      </c>
      <c r="G72" s="40">
        <v>42998</v>
      </c>
      <c r="H72" s="40">
        <v>43009</v>
      </c>
      <c r="I72" s="41">
        <v>234446</v>
      </c>
      <c r="J72" s="41">
        <v>32338</v>
      </c>
      <c r="K72" s="41">
        <v>202108</v>
      </c>
      <c r="L72" s="40">
        <v>43206</v>
      </c>
      <c r="M72" s="42">
        <v>234446</v>
      </c>
    </row>
    <row r="73" spans="1:13" x14ac:dyDescent="0.25">
      <c r="A73" s="38" t="s">
        <v>12</v>
      </c>
      <c r="B73" s="39" t="s">
        <v>227</v>
      </c>
      <c r="C73" s="39" t="s">
        <v>17</v>
      </c>
      <c r="D73" s="39" t="s">
        <v>18</v>
      </c>
      <c r="E73" s="39" t="s">
        <v>19</v>
      </c>
      <c r="F73" s="40">
        <v>43339</v>
      </c>
      <c r="G73" s="40">
        <v>43475</v>
      </c>
      <c r="H73" s="40">
        <v>43477</v>
      </c>
      <c r="I73" s="41">
        <v>234017.5</v>
      </c>
      <c r="J73" s="41">
        <v>32278.28</v>
      </c>
      <c r="K73" s="41">
        <v>201739.22</v>
      </c>
      <c r="L73" s="40">
        <v>43665</v>
      </c>
      <c r="M73" s="42">
        <v>234017.5</v>
      </c>
    </row>
    <row r="74" spans="1:13" x14ac:dyDescent="0.25">
      <c r="A74" s="38" t="s">
        <v>12</v>
      </c>
      <c r="B74" s="39" t="s">
        <v>130</v>
      </c>
      <c r="C74" s="39" t="s">
        <v>50</v>
      </c>
      <c r="D74" s="39" t="s">
        <v>51</v>
      </c>
      <c r="E74" s="39" t="s">
        <v>50</v>
      </c>
      <c r="F74" s="40">
        <v>43090</v>
      </c>
      <c r="G74" s="40">
        <v>43220</v>
      </c>
      <c r="H74" s="40">
        <v>43226</v>
      </c>
      <c r="I74" s="41">
        <v>232000</v>
      </c>
      <c r="J74" s="41">
        <v>32000</v>
      </c>
      <c r="K74" s="41">
        <v>200000</v>
      </c>
      <c r="L74" s="40">
        <v>43420</v>
      </c>
      <c r="M74" s="42">
        <v>232000</v>
      </c>
    </row>
    <row r="75" spans="1:13" x14ac:dyDescent="0.25">
      <c r="A75" s="38" t="s">
        <v>12</v>
      </c>
      <c r="B75" s="39" t="s">
        <v>266</v>
      </c>
      <c r="C75" s="39" t="s">
        <v>20</v>
      </c>
      <c r="D75" s="39" t="s">
        <v>21</v>
      </c>
      <c r="E75" s="39" t="s">
        <v>20</v>
      </c>
      <c r="F75" s="40">
        <v>42986</v>
      </c>
      <c r="G75" s="40">
        <v>43108</v>
      </c>
      <c r="H75" s="40">
        <v>43129</v>
      </c>
      <c r="I75" s="41">
        <v>231579</v>
      </c>
      <c r="J75" s="41">
        <v>31942</v>
      </c>
      <c r="K75" s="41">
        <v>199637</v>
      </c>
      <c r="L75" s="40">
        <v>43377</v>
      </c>
      <c r="M75" s="42">
        <v>231579</v>
      </c>
    </row>
    <row r="76" spans="1:13" x14ac:dyDescent="0.25">
      <c r="A76" s="38" t="s">
        <v>12</v>
      </c>
      <c r="B76" s="39" t="s">
        <v>355</v>
      </c>
      <c r="C76" s="39" t="s">
        <v>62</v>
      </c>
      <c r="D76" s="39" t="s">
        <v>63</v>
      </c>
      <c r="E76" s="39" t="s">
        <v>62</v>
      </c>
      <c r="F76" s="40">
        <v>43327</v>
      </c>
      <c r="G76" s="40">
        <v>43449</v>
      </c>
      <c r="H76" s="40">
        <v>43453</v>
      </c>
      <c r="I76" s="41">
        <v>226917</v>
      </c>
      <c r="J76" s="41">
        <v>31299</v>
      </c>
      <c r="K76" s="41">
        <v>195618</v>
      </c>
      <c r="L76" s="40">
        <v>43790</v>
      </c>
      <c r="M76" s="42">
        <v>226917</v>
      </c>
    </row>
    <row r="77" spans="1:13" x14ac:dyDescent="0.25">
      <c r="A77" s="38" t="s">
        <v>12</v>
      </c>
      <c r="B77" s="39" t="s">
        <v>217</v>
      </c>
      <c r="C77" s="39" t="s">
        <v>212</v>
      </c>
      <c r="D77" s="39" t="s">
        <v>18</v>
      </c>
      <c r="E77" s="39" t="s">
        <v>19</v>
      </c>
      <c r="F77" s="40">
        <v>42636</v>
      </c>
      <c r="G77" s="40">
        <v>42846</v>
      </c>
      <c r="H77" s="40">
        <v>42848</v>
      </c>
      <c r="I77" s="41">
        <v>309826</v>
      </c>
      <c r="J77" s="41">
        <v>42735</v>
      </c>
      <c r="K77" s="41">
        <v>267091</v>
      </c>
      <c r="L77" s="40">
        <v>42990</v>
      </c>
      <c r="M77" s="42">
        <v>226080</v>
      </c>
    </row>
    <row r="78" spans="1:13" x14ac:dyDescent="0.25">
      <c r="A78" s="38" t="s">
        <v>12</v>
      </c>
      <c r="B78" s="39" t="s">
        <v>175</v>
      </c>
      <c r="C78" s="39" t="s">
        <v>69</v>
      </c>
      <c r="D78" s="39" t="s">
        <v>70</v>
      </c>
      <c r="E78" s="39" t="s">
        <v>69</v>
      </c>
      <c r="F78" s="40">
        <v>42391</v>
      </c>
      <c r="G78" s="40">
        <v>42548</v>
      </c>
      <c r="H78" s="40">
        <v>42560</v>
      </c>
      <c r="I78" s="41">
        <v>220867</v>
      </c>
      <c r="J78" s="41">
        <v>30465</v>
      </c>
      <c r="K78" s="41">
        <v>190402</v>
      </c>
      <c r="L78" s="40">
        <v>42867</v>
      </c>
      <c r="M78" s="42">
        <v>220867</v>
      </c>
    </row>
    <row r="79" spans="1:13" x14ac:dyDescent="0.25">
      <c r="A79" s="38" t="s">
        <v>12</v>
      </c>
      <c r="B79" s="39" t="s">
        <v>132</v>
      </c>
      <c r="C79" s="39" t="s">
        <v>22</v>
      </c>
      <c r="D79" s="39" t="s">
        <v>23</v>
      </c>
      <c r="E79" s="39" t="s">
        <v>22</v>
      </c>
      <c r="F79" s="40">
        <v>42949</v>
      </c>
      <c r="G79" s="40">
        <v>43106</v>
      </c>
      <c r="H79" s="40">
        <v>43106</v>
      </c>
      <c r="I79" s="41">
        <v>218800</v>
      </c>
      <c r="J79" s="41">
        <v>30180</v>
      </c>
      <c r="K79" s="41">
        <v>188620</v>
      </c>
      <c r="L79" s="40">
        <v>43312</v>
      </c>
      <c r="M79" s="42">
        <v>218800</v>
      </c>
    </row>
    <row r="80" spans="1:13" x14ac:dyDescent="0.25">
      <c r="A80" s="38" t="s">
        <v>12</v>
      </c>
      <c r="B80" s="39" t="s">
        <v>149</v>
      </c>
      <c r="C80" s="39" t="s">
        <v>26</v>
      </c>
      <c r="D80" s="39" t="s">
        <v>27</v>
      </c>
      <c r="E80" s="39" t="s">
        <v>26</v>
      </c>
      <c r="F80" s="40">
        <v>42359</v>
      </c>
      <c r="G80" s="40">
        <v>42485</v>
      </c>
      <c r="H80" s="40">
        <v>42491</v>
      </c>
      <c r="I80" s="41">
        <v>216028</v>
      </c>
      <c r="J80" s="41">
        <v>29797</v>
      </c>
      <c r="K80" s="41">
        <v>186231</v>
      </c>
      <c r="L80" s="40">
        <v>42661</v>
      </c>
      <c r="M80" s="42">
        <v>216028</v>
      </c>
    </row>
    <row r="81" spans="1:13" x14ac:dyDescent="0.25">
      <c r="A81" s="38" t="s">
        <v>12</v>
      </c>
      <c r="B81" s="39" t="s">
        <v>318</v>
      </c>
      <c r="C81" s="39" t="s">
        <v>19</v>
      </c>
      <c r="D81" s="39" t="s">
        <v>18</v>
      </c>
      <c r="E81" s="39" t="s">
        <v>19</v>
      </c>
      <c r="F81" s="40">
        <v>42494</v>
      </c>
      <c r="G81" s="40">
        <v>42639</v>
      </c>
      <c r="H81" s="40">
        <v>42641</v>
      </c>
      <c r="I81" s="41">
        <v>213094</v>
      </c>
      <c r="J81" s="41">
        <v>29393</v>
      </c>
      <c r="K81" s="41">
        <v>183701</v>
      </c>
      <c r="L81" s="40">
        <v>42741</v>
      </c>
      <c r="M81" s="42">
        <v>212529</v>
      </c>
    </row>
    <row r="82" spans="1:13" x14ac:dyDescent="0.25">
      <c r="A82" s="38" t="s">
        <v>12</v>
      </c>
      <c r="B82" s="39" t="s">
        <v>222</v>
      </c>
      <c r="C82" s="39" t="s">
        <v>17</v>
      </c>
      <c r="D82" s="39" t="s">
        <v>18</v>
      </c>
      <c r="E82" s="39" t="s">
        <v>19</v>
      </c>
      <c r="F82" s="40">
        <v>43143</v>
      </c>
      <c r="G82" s="40">
        <v>43320</v>
      </c>
      <c r="H82" s="40">
        <v>43323</v>
      </c>
      <c r="I82" s="41">
        <v>212117.5</v>
      </c>
      <c r="J82" s="41">
        <v>29257.59</v>
      </c>
      <c r="K82" s="41">
        <v>182859.91</v>
      </c>
      <c r="L82" s="40">
        <v>43495</v>
      </c>
      <c r="M82" s="42">
        <v>212117.5</v>
      </c>
    </row>
    <row r="83" spans="1:13" x14ac:dyDescent="0.25">
      <c r="A83" s="38" t="s">
        <v>12</v>
      </c>
      <c r="B83" s="39" t="s">
        <v>226</v>
      </c>
      <c r="C83" s="39" t="s">
        <v>17</v>
      </c>
      <c r="D83" s="39" t="s">
        <v>18</v>
      </c>
      <c r="E83" s="39" t="s">
        <v>19</v>
      </c>
      <c r="F83" s="40">
        <v>42963</v>
      </c>
      <c r="G83" s="40">
        <v>43111</v>
      </c>
      <c r="H83" s="40">
        <v>43113</v>
      </c>
      <c r="I83" s="41">
        <v>209296.9</v>
      </c>
      <c r="J83" s="41">
        <v>28868.54</v>
      </c>
      <c r="K83" s="41">
        <v>180428.36</v>
      </c>
      <c r="L83" s="40">
        <v>43294</v>
      </c>
      <c r="M83" s="42">
        <v>209296.9</v>
      </c>
    </row>
    <row r="84" spans="1:13" x14ac:dyDescent="0.25">
      <c r="A84" s="38" t="s">
        <v>12</v>
      </c>
      <c r="B84" s="39" t="s">
        <v>326</v>
      </c>
      <c r="C84" s="39" t="s">
        <v>212</v>
      </c>
      <c r="D84" s="39" t="s">
        <v>18</v>
      </c>
      <c r="E84" s="39" t="s">
        <v>19</v>
      </c>
      <c r="F84" s="40">
        <v>42310</v>
      </c>
      <c r="G84" s="40">
        <v>42509</v>
      </c>
      <c r="H84" s="40">
        <v>42519</v>
      </c>
      <c r="I84" s="41">
        <v>393919</v>
      </c>
      <c r="J84" s="41">
        <v>54334</v>
      </c>
      <c r="K84" s="41">
        <v>339585</v>
      </c>
      <c r="L84" s="40">
        <v>42681</v>
      </c>
      <c r="M84" s="42">
        <v>208499.77</v>
      </c>
    </row>
    <row r="85" spans="1:13" x14ac:dyDescent="0.25">
      <c r="A85" s="38" t="s">
        <v>12</v>
      </c>
      <c r="B85" s="39" t="s">
        <v>150</v>
      </c>
      <c r="C85" s="39" t="s">
        <v>26</v>
      </c>
      <c r="D85" s="39" t="s">
        <v>27</v>
      </c>
      <c r="E85" s="39" t="s">
        <v>26</v>
      </c>
      <c r="F85" s="40">
        <v>42719</v>
      </c>
      <c r="G85" s="40">
        <v>42849</v>
      </c>
      <c r="H85" s="40">
        <v>42855</v>
      </c>
      <c r="I85" s="41">
        <v>206342</v>
      </c>
      <c r="J85" s="41">
        <v>28461</v>
      </c>
      <c r="K85" s="41">
        <v>177881</v>
      </c>
      <c r="L85" s="40">
        <v>42948</v>
      </c>
      <c r="M85" s="42">
        <v>206342</v>
      </c>
    </row>
    <row r="86" spans="1:13" x14ac:dyDescent="0.25">
      <c r="A86" s="38" t="s">
        <v>12</v>
      </c>
      <c r="B86" s="39" t="s">
        <v>253</v>
      </c>
      <c r="C86" s="39" t="s">
        <v>33</v>
      </c>
      <c r="D86" s="39" t="s">
        <v>31</v>
      </c>
      <c r="E86" s="39" t="s">
        <v>32</v>
      </c>
      <c r="F86" s="40">
        <v>42720</v>
      </c>
      <c r="G86" s="40">
        <v>42860</v>
      </c>
      <c r="H86" s="40">
        <v>42861</v>
      </c>
      <c r="I86" s="41">
        <v>204450</v>
      </c>
      <c r="J86" s="41">
        <v>28200</v>
      </c>
      <c r="K86" s="41">
        <v>176250</v>
      </c>
      <c r="L86" s="40">
        <v>42977</v>
      </c>
      <c r="M86" s="42">
        <v>204450</v>
      </c>
    </row>
    <row r="87" spans="1:13" x14ac:dyDescent="0.25">
      <c r="A87" s="38" t="s">
        <v>12</v>
      </c>
      <c r="B87" s="39" t="s">
        <v>198</v>
      </c>
      <c r="C87" s="39" t="s">
        <v>69</v>
      </c>
      <c r="D87" s="39" t="s">
        <v>70</v>
      </c>
      <c r="E87" s="39" t="s">
        <v>69</v>
      </c>
      <c r="F87" s="40">
        <v>43215</v>
      </c>
      <c r="G87" s="40">
        <v>43399</v>
      </c>
      <c r="H87" s="40">
        <v>43407</v>
      </c>
      <c r="I87" s="41">
        <v>200970</v>
      </c>
      <c r="J87" s="41">
        <v>27720</v>
      </c>
      <c r="K87" s="41">
        <v>173250</v>
      </c>
      <c r="L87" s="40">
        <v>43570</v>
      </c>
      <c r="M87" s="42">
        <v>200970</v>
      </c>
    </row>
    <row r="88" spans="1:13" x14ac:dyDescent="0.25">
      <c r="A88" s="38" t="s">
        <v>12</v>
      </c>
      <c r="B88" s="39" t="s">
        <v>232</v>
      </c>
      <c r="C88" s="39" t="s">
        <v>17</v>
      </c>
      <c r="D88" s="39" t="s">
        <v>18</v>
      </c>
      <c r="E88" s="39" t="s">
        <v>19</v>
      </c>
      <c r="F88" s="40">
        <v>42963</v>
      </c>
      <c r="G88" s="40">
        <v>43095</v>
      </c>
      <c r="H88" s="40">
        <v>43095</v>
      </c>
      <c r="I88" s="41">
        <v>193945.5</v>
      </c>
      <c r="J88" s="41">
        <v>26751.1</v>
      </c>
      <c r="K88" s="41">
        <v>167194.4</v>
      </c>
      <c r="L88" s="40">
        <v>43299</v>
      </c>
      <c r="M88" s="42">
        <v>193945.5</v>
      </c>
    </row>
    <row r="89" spans="1:13" ht="30" x14ac:dyDescent="0.25">
      <c r="A89" s="38" t="s">
        <v>12</v>
      </c>
      <c r="B89" s="39" t="s">
        <v>167</v>
      </c>
      <c r="C89" s="39" t="s">
        <v>69</v>
      </c>
      <c r="D89" s="39" t="s">
        <v>70</v>
      </c>
      <c r="E89" s="39" t="s">
        <v>69</v>
      </c>
      <c r="F89" s="40">
        <v>43103</v>
      </c>
      <c r="G89" s="40">
        <v>43276</v>
      </c>
      <c r="H89" s="40">
        <v>43289</v>
      </c>
      <c r="I89" s="41">
        <v>180358</v>
      </c>
      <c r="J89" s="41">
        <v>24877</v>
      </c>
      <c r="K89" s="41">
        <v>155481</v>
      </c>
      <c r="L89" s="40">
        <v>43432</v>
      </c>
      <c r="M89" s="42">
        <v>180358</v>
      </c>
    </row>
    <row r="90" spans="1:13" ht="30" x14ac:dyDescent="0.25">
      <c r="A90" s="38" t="s">
        <v>12</v>
      </c>
      <c r="B90" s="39" t="s">
        <v>124</v>
      </c>
      <c r="C90" s="39" t="s">
        <v>15</v>
      </c>
      <c r="D90" s="39" t="s">
        <v>16</v>
      </c>
      <c r="E90" s="39" t="s">
        <v>15</v>
      </c>
      <c r="F90" s="40">
        <v>42902</v>
      </c>
      <c r="G90" s="40">
        <v>43055</v>
      </c>
      <c r="H90" s="40">
        <v>43058</v>
      </c>
      <c r="I90" s="41">
        <v>178346</v>
      </c>
      <c r="J90" s="41">
        <v>24599.45</v>
      </c>
      <c r="K90" s="41">
        <v>153746.54999999999</v>
      </c>
      <c r="L90" s="40">
        <v>43294</v>
      </c>
      <c r="M90" s="42">
        <v>178346</v>
      </c>
    </row>
    <row r="91" spans="1:13" x14ac:dyDescent="0.25">
      <c r="A91" s="38" t="s">
        <v>12</v>
      </c>
      <c r="B91" s="39" t="s">
        <v>340</v>
      </c>
      <c r="C91" s="39" t="s">
        <v>30</v>
      </c>
      <c r="D91" s="39" t="s">
        <v>31</v>
      </c>
      <c r="E91" s="39" t="s">
        <v>32</v>
      </c>
      <c r="F91" s="40">
        <v>43055</v>
      </c>
      <c r="G91" s="40">
        <v>43187</v>
      </c>
      <c r="H91" s="40">
        <v>43208</v>
      </c>
      <c r="I91" s="41">
        <v>256164.57</v>
      </c>
      <c r="J91" s="41">
        <v>35333.040000000001</v>
      </c>
      <c r="K91" s="41">
        <v>220831.53</v>
      </c>
      <c r="L91" s="40">
        <v>43482</v>
      </c>
      <c r="M91" s="42">
        <v>175414.72</v>
      </c>
    </row>
    <row r="92" spans="1:13" x14ac:dyDescent="0.25">
      <c r="A92" s="38" t="s">
        <v>12</v>
      </c>
      <c r="B92" s="39" t="s">
        <v>316</v>
      </c>
      <c r="C92" s="39" t="s">
        <v>204</v>
      </c>
      <c r="D92" s="39" t="s">
        <v>205</v>
      </c>
      <c r="E92" s="39" t="s">
        <v>204</v>
      </c>
      <c r="F92" s="40">
        <v>42895</v>
      </c>
      <c r="G92" s="40">
        <v>43020</v>
      </c>
      <c r="H92" s="40">
        <v>43023</v>
      </c>
      <c r="I92" s="41">
        <v>348444</v>
      </c>
      <c r="J92" s="41">
        <v>48062</v>
      </c>
      <c r="K92" s="41">
        <v>300382</v>
      </c>
      <c r="L92" s="40">
        <v>43405</v>
      </c>
      <c r="M92" s="42">
        <v>171298.82</v>
      </c>
    </row>
    <row r="93" spans="1:13" x14ac:dyDescent="0.25">
      <c r="A93" s="38" t="s">
        <v>12</v>
      </c>
      <c r="B93" s="39" t="s">
        <v>197</v>
      </c>
      <c r="C93" s="39" t="s">
        <v>69</v>
      </c>
      <c r="D93" s="39" t="s">
        <v>70</v>
      </c>
      <c r="E93" s="39" t="s">
        <v>69</v>
      </c>
      <c r="F93" s="40">
        <v>42810</v>
      </c>
      <c r="G93" s="40">
        <v>43035</v>
      </c>
      <c r="H93" s="40">
        <v>43043</v>
      </c>
      <c r="I93" s="41">
        <v>167059</v>
      </c>
      <c r="J93" s="41">
        <v>23043</v>
      </c>
      <c r="K93" s="41">
        <v>144016</v>
      </c>
      <c r="L93" s="40">
        <v>43235</v>
      </c>
      <c r="M93" s="42">
        <v>167059</v>
      </c>
    </row>
    <row r="94" spans="1:13" x14ac:dyDescent="0.25">
      <c r="A94" s="38" t="s">
        <v>12</v>
      </c>
      <c r="B94" s="39" t="s">
        <v>165</v>
      </c>
      <c r="C94" s="39" t="s">
        <v>69</v>
      </c>
      <c r="D94" s="39" t="s">
        <v>70</v>
      </c>
      <c r="E94" s="39" t="s">
        <v>69</v>
      </c>
      <c r="F94" s="40">
        <v>42530</v>
      </c>
      <c r="G94" s="40">
        <v>42676</v>
      </c>
      <c r="H94" s="40">
        <v>42687</v>
      </c>
      <c r="I94" s="41">
        <v>166964</v>
      </c>
      <c r="J94" s="41">
        <v>23030</v>
      </c>
      <c r="K94" s="41">
        <v>143934</v>
      </c>
      <c r="L94" s="40">
        <v>42864</v>
      </c>
      <c r="M94" s="42">
        <v>166964</v>
      </c>
    </row>
    <row r="95" spans="1:13" ht="30" x14ac:dyDescent="0.25">
      <c r="A95" s="38" t="s">
        <v>12</v>
      </c>
      <c r="B95" s="39" t="s">
        <v>166</v>
      </c>
      <c r="C95" s="39" t="s">
        <v>69</v>
      </c>
      <c r="D95" s="39" t="s">
        <v>70</v>
      </c>
      <c r="E95" s="39" t="s">
        <v>69</v>
      </c>
      <c r="F95" s="40">
        <v>42767</v>
      </c>
      <c r="G95" s="40">
        <v>42912</v>
      </c>
      <c r="H95" s="40">
        <v>42925</v>
      </c>
      <c r="I95" s="41">
        <v>164776</v>
      </c>
      <c r="J95" s="41">
        <v>22728</v>
      </c>
      <c r="K95" s="41">
        <v>142048</v>
      </c>
      <c r="L95" s="40">
        <v>43157</v>
      </c>
      <c r="M95" s="42">
        <v>164776</v>
      </c>
    </row>
    <row r="96" spans="1:13" ht="30" x14ac:dyDescent="0.25">
      <c r="A96" s="38" t="s">
        <v>12</v>
      </c>
      <c r="B96" s="39" t="s">
        <v>291</v>
      </c>
      <c r="C96" s="39" t="s">
        <v>15</v>
      </c>
      <c r="D96" s="39" t="s">
        <v>16</v>
      </c>
      <c r="E96" s="39" t="s">
        <v>15</v>
      </c>
      <c r="F96" s="40">
        <v>42310</v>
      </c>
      <c r="G96" s="40">
        <v>42436</v>
      </c>
      <c r="H96" s="40">
        <v>42441</v>
      </c>
      <c r="I96" s="41">
        <v>176468</v>
      </c>
      <c r="J96" s="41">
        <v>24341</v>
      </c>
      <c r="K96" s="41">
        <v>152127</v>
      </c>
      <c r="L96" s="40">
        <v>42711</v>
      </c>
      <c r="M96" s="42">
        <v>161642.04</v>
      </c>
    </row>
    <row r="97" spans="1:13" x14ac:dyDescent="0.25">
      <c r="A97" s="38" t="s">
        <v>12</v>
      </c>
      <c r="B97" s="39" t="s">
        <v>359</v>
      </c>
      <c r="C97" s="39" t="s">
        <v>204</v>
      </c>
      <c r="D97" s="39" t="s">
        <v>205</v>
      </c>
      <c r="E97" s="39" t="s">
        <v>204</v>
      </c>
      <c r="F97" s="40">
        <v>43252</v>
      </c>
      <c r="G97" s="40">
        <v>43377</v>
      </c>
      <c r="H97" s="40">
        <v>43380</v>
      </c>
      <c r="I97" s="41">
        <v>316728</v>
      </c>
      <c r="J97" s="41">
        <v>43687</v>
      </c>
      <c r="K97" s="41">
        <v>273041</v>
      </c>
      <c r="L97" s="40">
        <v>43833</v>
      </c>
      <c r="M97" s="42">
        <v>161477.47</v>
      </c>
    </row>
    <row r="98" spans="1:13" x14ac:dyDescent="0.25">
      <c r="A98" s="38" t="s">
        <v>12</v>
      </c>
      <c r="B98" s="39" t="s">
        <v>181</v>
      </c>
      <c r="C98" s="39" t="s">
        <v>69</v>
      </c>
      <c r="D98" s="39" t="s">
        <v>70</v>
      </c>
      <c r="E98" s="39" t="s">
        <v>69</v>
      </c>
      <c r="F98" s="40">
        <v>43347</v>
      </c>
      <c r="G98" s="40">
        <v>43511</v>
      </c>
      <c r="H98" s="40">
        <v>43519</v>
      </c>
      <c r="I98" s="41">
        <v>160609</v>
      </c>
      <c r="J98" s="41">
        <v>22153</v>
      </c>
      <c r="K98" s="41">
        <v>138456</v>
      </c>
      <c r="L98" s="40">
        <v>43740</v>
      </c>
      <c r="M98" s="42">
        <v>160609</v>
      </c>
    </row>
    <row r="99" spans="1:13" x14ac:dyDescent="0.25">
      <c r="A99" s="38" t="s">
        <v>12</v>
      </c>
      <c r="B99" s="39" t="s">
        <v>341</v>
      </c>
      <c r="C99" s="39" t="s">
        <v>30</v>
      </c>
      <c r="D99" s="39" t="s">
        <v>31</v>
      </c>
      <c r="E99" s="39" t="s">
        <v>32</v>
      </c>
      <c r="F99" s="40">
        <v>42790</v>
      </c>
      <c r="G99" s="40">
        <v>42926</v>
      </c>
      <c r="H99" s="40">
        <v>42929</v>
      </c>
      <c r="I99" s="41">
        <v>509753</v>
      </c>
      <c r="J99" s="41">
        <v>70311</v>
      </c>
      <c r="K99" s="41">
        <v>439442</v>
      </c>
      <c r="L99" s="40">
        <v>43381</v>
      </c>
      <c r="M99" s="42">
        <v>156471.76</v>
      </c>
    </row>
    <row r="100" spans="1:13" x14ac:dyDescent="0.25">
      <c r="A100" s="38" t="s">
        <v>12</v>
      </c>
      <c r="B100" s="39" t="s">
        <v>323</v>
      </c>
      <c r="C100" s="39" t="s">
        <v>212</v>
      </c>
      <c r="D100" s="39" t="s">
        <v>18</v>
      </c>
      <c r="E100" s="39" t="s">
        <v>19</v>
      </c>
      <c r="F100" s="40">
        <v>42310</v>
      </c>
      <c r="G100" s="40">
        <v>42454</v>
      </c>
      <c r="H100" s="40">
        <v>42456</v>
      </c>
      <c r="I100" s="41">
        <v>174085</v>
      </c>
      <c r="J100" s="41">
        <v>24012</v>
      </c>
      <c r="K100" s="41">
        <v>150073</v>
      </c>
      <c r="L100" s="40">
        <v>42914</v>
      </c>
      <c r="M100" s="42">
        <v>156251.68</v>
      </c>
    </row>
    <row r="101" spans="1:13" x14ac:dyDescent="0.25">
      <c r="A101" s="38" t="s">
        <v>12</v>
      </c>
      <c r="B101" s="39" t="s">
        <v>274</v>
      </c>
      <c r="C101" s="39" t="s">
        <v>270</v>
      </c>
      <c r="D101" s="39" t="s">
        <v>271</v>
      </c>
      <c r="E101" s="39" t="s">
        <v>270</v>
      </c>
      <c r="F101" s="40">
        <v>42552</v>
      </c>
      <c r="G101" s="40">
        <v>42684</v>
      </c>
      <c r="H101" s="40">
        <v>42687</v>
      </c>
      <c r="I101" s="41">
        <v>149893</v>
      </c>
      <c r="J101" s="41">
        <v>20675</v>
      </c>
      <c r="K101" s="41">
        <v>129218</v>
      </c>
      <c r="L101" s="40">
        <v>42985</v>
      </c>
      <c r="M101" s="42">
        <v>149893</v>
      </c>
    </row>
    <row r="102" spans="1:13" x14ac:dyDescent="0.25">
      <c r="A102" s="38" t="s">
        <v>12</v>
      </c>
      <c r="B102" s="39" t="s">
        <v>180</v>
      </c>
      <c r="C102" s="39" t="s">
        <v>69</v>
      </c>
      <c r="D102" s="39" t="s">
        <v>70</v>
      </c>
      <c r="E102" s="39" t="s">
        <v>69</v>
      </c>
      <c r="F102" s="40">
        <v>42991</v>
      </c>
      <c r="G102" s="40">
        <v>43140</v>
      </c>
      <c r="H102" s="40">
        <v>43148</v>
      </c>
      <c r="I102" s="41">
        <v>149824</v>
      </c>
      <c r="J102" s="41">
        <v>20666</v>
      </c>
      <c r="K102" s="41">
        <v>129158</v>
      </c>
      <c r="L102" s="40">
        <v>43252</v>
      </c>
      <c r="M102" s="42">
        <v>149824</v>
      </c>
    </row>
    <row r="103" spans="1:13" x14ac:dyDescent="0.25">
      <c r="A103" s="38" t="s">
        <v>12</v>
      </c>
      <c r="B103" s="39" t="s">
        <v>189</v>
      </c>
      <c r="C103" s="39" t="s">
        <v>69</v>
      </c>
      <c r="D103" s="39" t="s">
        <v>70</v>
      </c>
      <c r="E103" s="39" t="s">
        <v>69</v>
      </c>
      <c r="F103" s="40">
        <v>42755</v>
      </c>
      <c r="G103" s="40">
        <v>42898</v>
      </c>
      <c r="H103" s="40">
        <v>42903</v>
      </c>
      <c r="I103" s="41">
        <v>143723</v>
      </c>
      <c r="J103" s="41">
        <v>19824</v>
      </c>
      <c r="K103" s="41">
        <v>123899</v>
      </c>
      <c r="L103" s="40">
        <v>42767</v>
      </c>
      <c r="M103" s="42">
        <v>143723</v>
      </c>
    </row>
    <row r="104" spans="1:13" x14ac:dyDescent="0.25">
      <c r="A104" s="38" t="s">
        <v>12</v>
      </c>
      <c r="B104" s="39" t="s">
        <v>173</v>
      </c>
      <c r="C104" s="39" t="s">
        <v>69</v>
      </c>
      <c r="D104" s="39" t="s">
        <v>70</v>
      </c>
      <c r="E104" s="39" t="s">
        <v>69</v>
      </c>
      <c r="F104" s="40">
        <v>43112</v>
      </c>
      <c r="G104" s="40">
        <v>43261</v>
      </c>
      <c r="H104" s="40">
        <v>43267</v>
      </c>
      <c r="I104" s="41">
        <v>140462</v>
      </c>
      <c r="J104" s="41">
        <v>19375</v>
      </c>
      <c r="K104" s="41">
        <v>121087</v>
      </c>
      <c r="L104" s="40">
        <v>43420</v>
      </c>
      <c r="M104" s="42">
        <v>140462</v>
      </c>
    </row>
    <row r="105" spans="1:13" x14ac:dyDescent="0.25">
      <c r="A105" s="38" t="s">
        <v>12</v>
      </c>
      <c r="B105" s="39" t="s">
        <v>331</v>
      </c>
      <c r="C105" s="39" t="s">
        <v>17</v>
      </c>
      <c r="D105" s="39" t="s">
        <v>18</v>
      </c>
      <c r="E105" s="39" t="s">
        <v>19</v>
      </c>
      <c r="F105" s="40">
        <v>42853</v>
      </c>
      <c r="G105" s="40">
        <v>43071</v>
      </c>
      <c r="H105" s="40">
        <v>43074</v>
      </c>
      <c r="I105" s="41">
        <v>193782</v>
      </c>
      <c r="J105" s="41">
        <v>26729</v>
      </c>
      <c r="K105" s="41">
        <v>167053</v>
      </c>
      <c r="L105" s="40">
        <v>43290</v>
      </c>
      <c r="M105" s="42">
        <v>135526.9</v>
      </c>
    </row>
    <row r="106" spans="1:13" x14ac:dyDescent="0.25">
      <c r="A106" s="38" t="s">
        <v>12</v>
      </c>
      <c r="B106" s="39" t="s">
        <v>203</v>
      </c>
      <c r="C106" s="39" t="s">
        <v>204</v>
      </c>
      <c r="D106" s="39" t="s">
        <v>205</v>
      </c>
      <c r="E106" s="39" t="s">
        <v>204</v>
      </c>
      <c r="F106" s="40">
        <v>42529</v>
      </c>
      <c r="G106" s="40">
        <v>42656</v>
      </c>
      <c r="H106" s="40">
        <v>42659</v>
      </c>
      <c r="I106" s="41">
        <v>133412</v>
      </c>
      <c r="J106" s="41">
        <v>18402</v>
      </c>
      <c r="K106" s="41">
        <v>115010</v>
      </c>
      <c r="L106" s="40">
        <v>42816</v>
      </c>
      <c r="M106" s="42">
        <v>133412</v>
      </c>
    </row>
    <row r="107" spans="1:13" x14ac:dyDescent="0.25">
      <c r="A107" s="38" t="s">
        <v>12</v>
      </c>
      <c r="B107" s="39" t="s">
        <v>293</v>
      </c>
      <c r="C107" s="39" t="s">
        <v>22</v>
      </c>
      <c r="D107" s="39" t="s">
        <v>23</v>
      </c>
      <c r="E107" s="39" t="s">
        <v>22</v>
      </c>
      <c r="F107" s="40">
        <v>43175</v>
      </c>
      <c r="G107" s="40">
        <v>43295</v>
      </c>
      <c r="H107" s="40">
        <v>43299</v>
      </c>
      <c r="I107" s="41">
        <v>227569.6</v>
      </c>
      <c r="J107" s="41">
        <v>31388.91</v>
      </c>
      <c r="K107" s="41">
        <v>196180.69</v>
      </c>
      <c r="L107" s="40">
        <v>43551</v>
      </c>
      <c r="M107" s="42">
        <v>132198.25</v>
      </c>
    </row>
    <row r="108" spans="1:13" x14ac:dyDescent="0.25">
      <c r="A108" s="38" t="s">
        <v>12</v>
      </c>
      <c r="B108" s="39" t="s">
        <v>343</v>
      </c>
      <c r="C108" s="39" t="s">
        <v>20</v>
      </c>
      <c r="D108" s="39" t="s">
        <v>21</v>
      </c>
      <c r="E108" s="39" t="s">
        <v>20</v>
      </c>
      <c r="F108" s="40">
        <v>42269</v>
      </c>
      <c r="G108" s="40">
        <v>42394</v>
      </c>
      <c r="H108" s="40">
        <v>42405</v>
      </c>
      <c r="I108" s="41">
        <v>133064</v>
      </c>
      <c r="J108" s="41">
        <v>18354</v>
      </c>
      <c r="K108" s="41">
        <v>114710</v>
      </c>
      <c r="L108" s="40">
        <v>42697</v>
      </c>
      <c r="M108" s="42">
        <v>127355.08</v>
      </c>
    </row>
    <row r="109" spans="1:13" x14ac:dyDescent="0.25">
      <c r="A109" s="38" t="s">
        <v>12</v>
      </c>
      <c r="B109" s="39" t="s">
        <v>228</v>
      </c>
      <c r="C109" s="39" t="s">
        <v>17</v>
      </c>
      <c r="D109" s="39" t="s">
        <v>18</v>
      </c>
      <c r="E109" s="39" t="s">
        <v>19</v>
      </c>
      <c r="F109" s="40">
        <v>43333</v>
      </c>
      <c r="G109" s="40">
        <v>43460</v>
      </c>
      <c r="H109" s="40">
        <v>43460</v>
      </c>
      <c r="I109" s="41">
        <v>127038.15</v>
      </c>
      <c r="J109" s="41">
        <v>17522.5</v>
      </c>
      <c r="K109" s="41">
        <v>109515.65</v>
      </c>
      <c r="L109" s="40">
        <v>43691</v>
      </c>
      <c r="M109" s="42">
        <v>127038.15</v>
      </c>
    </row>
    <row r="110" spans="1:13" x14ac:dyDescent="0.25">
      <c r="A110" s="38" t="s">
        <v>12</v>
      </c>
      <c r="B110" s="39" t="s">
        <v>399</v>
      </c>
      <c r="C110" s="39" t="s">
        <v>17</v>
      </c>
      <c r="D110" s="39" t="s">
        <v>18</v>
      </c>
      <c r="E110" s="39" t="s">
        <v>19</v>
      </c>
      <c r="F110" s="40">
        <v>43385</v>
      </c>
      <c r="G110" s="40">
        <v>43518</v>
      </c>
      <c r="H110" s="40">
        <v>43520</v>
      </c>
      <c r="I110" s="41">
        <v>200225.5</v>
      </c>
      <c r="J110" s="41">
        <v>27617.31</v>
      </c>
      <c r="K110" s="41">
        <v>172608.19</v>
      </c>
      <c r="L110" s="40">
        <v>43795</v>
      </c>
      <c r="M110" s="42">
        <v>123742.3</v>
      </c>
    </row>
    <row r="111" spans="1:13" x14ac:dyDescent="0.25">
      <c r="A111" s="38" t="s">
        <v>12</v>
      </c>
      <c r="B111" s="39" t="s">
        <v>196</v>
      </c>
      <c r="C111" s="39" t="s">
        <v>69</v>
      </c>
      <c r="D111" s="39" t="s">
        <v>70</v>
      </c>
      <c r="E111" s="39" t="s">
        <v>69</v>
      </c>
      <c r="F111" s="40">
        <v>42486</v>
      </c>
      <c r="G111" s="40">
        <v>42664</v>
      </c>
      <c r="H111" s="40">
        <v>42672</v>
      </c>
      <c r="I111" s="41">
        <v>123041</v>
      </c>
      <c r="J111" s="41">
        <v>16972</v>
      </c>
      <c r="K111" s="41">
        <v>106069</v>
      </c>
      <c r="L111" s="40">
        <v>42870</v>
      </c>
      <c r="M111" s="42">
        <v>123041</v>
      </c>
    </row>
    <row r="112" spans="1:13" x14ac:dyDescent="0.25">
      <c r="A112" s="38" t="s">
        <v>12</v>
      </c>
      <c r="B112" s="39" t="s">
        <v>215</v>
      </c>
      <c r="C112" s="39" t="s">
        <v>212</v>
      </c>
      <c r="D112" s="39" t="s">
        <v>18</v>
      </c>
      <c r="E112" s="39" t="s">
        <v>19</v>
      </c>
      <c r="F112" s="40">
        <v>42401</v>
      </c>
      <c r="G112" s="40">
        <v>42552</v>
      </c>
      <c r="H112" s="40">
        <v>42554</v>
      </c>
      <c r="I112" s="41">
        <v>122387</v>
      </c>
      <c r="J112" s="41">
        <v>16881</v>
      </c>
      <c r="K112" s="41">
        <v>105506</v>
      </c>
      <c r="L112" s="40">
        <v>42752</v>
      </c>
      <c r="M112" s="42">
        <v>122387</v>
      </c>
    </row>
    <row r="113" spans="1:13" s="30" customFormat="1" ht="30" x14ac:dyDescent="0.25">
      <c r="A113" s="38" t="s">
        <v>12</v>
      </c>
      <c r="B113" s="39" t="s">
        <v>231</v>
      </c>
      <c r="C113" s="39" t="s">
        <v>17</v>
      </c>
      <c r="D113" s="39" t="s">
        <v>18</v>
      </c>
      <c r="E113" s="39" t="s">
        <v>19</v>
      </c>
      <c r="F113" s="40">
        <v>43034</v>
      </c>
      <c r="G113" s="40">
        <v>43163</v>
      </c>
      <c r="H113" s="40">
        <v>43166</v>
      </c>
      <c r="I113" s="41">
        <v>117044</v>
      </c>
      <c r="J113" s="41">
        <v>16144</v>
      </c>
      <c r="K113" s="41">
        <v>100900</v>
      </c>
      <c r="L113" s="40">
        <v>43312</v>
      </c>
      <c r="M113" s="42">
        <v>117044</v>
      </c>
    </row>
    <row r="114" spans="1:13" s="30" customFormat="1" x14ac:dyDescent="0.25">
      <c r="A114" s="38" t="s">
        <v>12</v>
      </c>
      <c r="B114" s="39" t="s">
        <v>276</v>
      </c>
      <c r="C114" s="39" t="s">
        <v>90</v>
      </c>
      <c r="D114" s="39" t="s">
        <v>91</v>
      </c>
      <c r="E114" s="39" t="s">
        <v>92</v>
      </c>
      <c r="F114" s="40">
        <v>43042</v>
      </c>
      <c r="G114" s="40">
        <v>43167</v>
      </c>
      <c r="H114" s="40">
        <v>43170</v>
      </c>
      <c r="I114" s="41">
        <v>115829</v>
      </c>
      <c r="J114" s="41">
        <v>15977</v>
      </c>
      <c r="K114" s="41">
        <v>99852</v>
      </c>
      <c r="L114" s="40">
        <v>43560</v>
      </c>
      <c r="M114" s="42">
        <v>115829</v>
      </c>
    </row>
    <row r="115" spans="1:13" s="30" customFormat="1" x14ac:dyDescent="0.25">
      <c r="A115" s="38" t="s">
        <v>12</v>
      </c>
      <c r="B115" s="39" t="s">
        <v>188</v>
      </c>
      <c r="C115" s="39" t="s">
        <v>69</v>
      </c>
      <c r="D115" s="39" t="s">
        <v>70</v>
      </c>
      <c r="E115" s="39" t="s">
        <v>69</v>
      </c>
      <c r="F115" s="40">
        <v>42388</v>
      </c>
      <c r="G115" s="40">
        <v>42534</v>
      </c>
      <c r="H115" s="40">
        <v>42539</v>
      </c>
      <c r="I115" s="41">
        <v>115716</v>
      </c>
      <c r="J115" s="41">
        <v>15961</v>
      </c>
      <c r="K115" s="41">
        <v>99755</v>
      </c>
      <c r="L115" s="40">
        <v>42713</v>
      </c>
      <c r="M115" s="42">
        <v>115716</v>
      </c>
    </row>
    <row r="116" spans="1:13" s="30" customFormat="1" x14ac:dyDescent="0.25">
      <c r="A116" s="38" t="s">
        <v>12</v>
      </c>
      <c r="B116" s="39" t="s">
        <v>393</v>
      </c>
      <c r="C116" s="39" t="s">
        <v>17</v>
      </c>
      <c r="D116" s="39" t="s">
        <v>18</v>
      </c>
      <c r="E116" s="39" t="s">
        <v>19</v>
      </c>
      <c r="F116" s="40">
        <v>43385</v>
      </c>
      <c r="G116" s="40">
        <v>43581</v>
      </c>
      <c r="H116" s="40">
        <v>43583</v>
      </c>
      <c r="I116" s="41">
        <v>277272</v>
      </c>
      <c r="J116" s="41">
        <v>38245</v>
      </c>
      <c r="K116" s="41">
        <v>239027</v>
      </c>
      <c r="L116" s="40">
        <v>43783</v>
      </c>
      <c r="M116" s="42">
        <v>114975</v>
      </c>
    </row>
    <row r="117" spans="1:13" x14ac:dyDescent="0.25">
      <c r="A117" s="38" t="s">
        <v>12</v>
      </c>
      <c r="B117" s="39" t="s">
        <v>218</v>
      </c>
      <c r="C117" s="39" t="s">
        <v>212</v>
      </c>
      <c r="D117" s="39" t="s">
        <v>18</v>
      </c>
      <c r="E117" s="39" t="s">
        <v>19</v>
      </c>
      <c r="F117" s="40">
        <v>42608</v>
      </c>
      <c r="G117" s="40">
        <v>42731</v>
      </c>
      <c r="H117" s="40">
        <v>42731</v>
      </c>
      <c r="I117" s="41">
        <v>111279</v>
      </c>
      <c r="J117" s="41">
        <v>15349</v>
      </c>
      <c r="K117" s="41">
        <v>95930</v>
      </c>
      <c r="L117" s="40">
        <v>42870</v>
      </c>
      <c r="M117" s="42">
        <v>111279</v>
      </c>
    </row>
    <row r="118" spans="1:13" x14ac:dyDescent="0.25">
      <c r="A118" s="38" t="s">
        <v>12</v>
      </c>
      <c r="B118" s="39" t="s">
        <v>389</v>
      </c>
      <c r="C118" s="39" t="s">
        <v>62</v>
      </c>
      <c r="D118" s="39" t="s">
        <v>63</v>
      </c>
      <c r="E118" s="39" t="s">
        <v>62</v>
      </c>
      <c r="F118" s="40">
        <v>43292</v>
      </c>
      <c r="G118" s="40">
        <v>43413</v>
      </c>
      <c r="H118" s="40">
        <v>43416</v>
      </c>
      <c r="I118" s="41">
        <v>115179</v>
      </c>
      <c r="J118" s="41">
        <v>15887</v>
      </c>
      <c r="K118" s="41">
        <v>99292</v>
      </c>
      <c r="L118" s="40">
        <v>43783</v>
      </c>
      <c r="M118" s="42">
        <v>110350.89</v>
      </c>
    </row>
    <row r="119" spans="1:13" x14ac:dyDescent="0.25">
      <c r="A119" s="38" t="s">
        <v>12</v>
      </c>
      <c r="B119" s="39" t="s">
        <v>320</v>
      </c>
      <c r="C119" s="39" t="s">
        <v>212</v>
      </c>
      <c r="D119" s="39" t="s">
        <v>18</v>
      </c>
      <c r="E119" s="39" t="s">
        <v>19</v>
      </c>
      <c r="F119" s="40">
        <v>42460</v>
      </c>
      <c r="G119" s="40">
        <v>42626</v>
      </c>
      <c r="H119" s="40">
        <v>42630</v>
      </c>
      <c r="I119" s="41">
        <v>110524</v>
      </c>
      <c r="J119" s="41">
        <v>15245</v>
      </c>
      <c r="K119" s="41">
        <v>95279</v>
      </c>
      <c r="L119" s="40">
        <v>42741</v>
      </c>
      <c r="M119" s="42">
        <v>110164</v>
      </c>
    </row>
    <row r="120" spans="1:13" s="30" customFormat="1" x14ac:dyDescent="0.25">
      <c r="A120" s="38" t="s">
        <v>12</v>
      </c>
      <c r="B120" s="39" t="s">
        <v>272</v>
      </c>
      <c r="C120" s="39" t="s">
        <v>270</v>
      </c>
      <c r="D120" s="39" t="s">
        <v>271</v>
      </c>
      <c r="E120" s="39" t="s">
        <v>270</v>
      </c>
      <c r="F120" s="40">
        <v>42844</v>
      </c>
      <c r="G120" s="40">
        <v>42972</v>
      </c>
      <c r="H120" s="40">
        <v>42980</v>
      </c>
      <c r="I120" s="41">
        <v>107267</v>
      </c>
      <c r="J120" s="41">
        <v>14796</v>
      </c>
      <c r="K120" s="41">
        <v>92471</v>
      </c>
      <c r="L120" s="40">
        <v>43378</v>
      </c>
      <c r="M120" s="42">
        <v>107267</v>
      </c>
    </row>
    <row r="121" spans="1:13" s="30" customFormat="1" x14ac:dyDescent="0.25">
      <c r="A121" s="38" t="s">
        <v>12</v>
      </c>
      <c r="B121" s="39" t="s">
        <v>273</v>
      </c>
      <c r="C121" s="39" t="s">
        <v>270</v>
      </c>
      <c r="D121" s="39" t="s">
        <v>271</v>
      </c>
      <c r="E121" s="39" t="s">
        <v>270</v>
      </c>
      <c r="F121" s="40">
        <v>43168</v>
      </c>
      <c r="G121" s="40">
        <v>43336</v>
      </c>
      <c r="H121" s="40">
        <v>43344</v>
      </c>
      <c r="I121" s="41">
        <v>106359</v>
      </c>
      <c r="J121" s="41">
        <v>14671</v>
      </c>
      <c r="K121" s="41">
        <v>91688</v>
      </c>
      <c r="L121" s="40">
        <v>43571</v>
      </c>
      <c r="M121" s="42">
        <v>106359</v>
      </c>
    </row>
    <row r="122" spans="1:13" x14ac:dyDescent="0.25">
      <c r="A122" s="38" t="s">
        <v>12</v>
      </c>
      <c r="B122" s="39" t="s">
        <v>303</v>
      </c>
      <c r="C122" s="39" t="s">
        <v>101</v>
      </c>
      <c r="D122" s="39" t="s">
        <v>102</v>
      </c>
      <c r="E122" s="39" t="s">
        <v>103</v>
      </c>
      <c r="F122" s="40">
        <v>42466</v>
      </c>
      <c r="G122" s="40">
        <v>42590</v>
      </c>
      <c r="H122" s="40">
        <v>42596</v>
      </c>
      <c r="I122" s="41">
        <v>105000</v>
      </c>
      <c r="J122" s="41">
        <v>14483</v>
      </c>
      <c r="K122" s="41">
        <v>90517</v>
      </c>
      <c r="L122" s="40">
        <v>42752</v>
      </c>
      <c r="M122" s="42">
        <v>105000</v>
      </c>
    </row>
    <row r="123" spans="1:13" x14ac:dyDescent="0.25">
      <c r="A123" s="38" t="s">
        <v>12</v>
      </c>
      <c r="B123" s="39" t="s">
        <v>265</v>
      </c>
      <c r="C123" s="39" t="s">
        <v>20</v>
      </c>
      <c r="D123" s="39" t="s">
        <v>21</v>
      </c>
      <c r="E123" s="39" t="s">
        <v>20</v>
      </c>
      <c r="F123" s="40">
        <v>42622</v>
      </c>
      <c r="G123" s="40">
        <v>42745</v>
      </c>
      <c r="H123" s="40">
        <v>42753</v>
      </c>
      <c r="I123" s="41">
        <v>103167</v>
      </c>
      <c r="J123" s="41">
        <v>14230</v>
      </c>
      <c r="K123" s="41">
        <v>88937</v>
      </c>
      <c r="L123" s="40">
        <v>42972</v>
      </c>
      <c r="M123" s="42">
        <v>103167</v>
      </c>
    </row>
    <row r="124" spans="1:13" x14ac:dyDescent="0.25">
      <c r="A124" s="38" t="s">
        <v>12</v>
      </c>
      <c r="B124" s="39" t="s">
        <v>386</v>
      </c>
      <c r="C124" s="39" t="s">
        <v>22</v>
      </c>
      <c r="D124" s="39" t="s">
        <v>23</v>
      </c>
      <c r="E124" s="39" t="s">
        <v>22</v>
      </c>
      <c r="F124" s="40">
        <v>43452</v>
      </c>
      <c r="G124" s="40">
        <v>43575</v>
      </c>
      <c r="H124" s="40">
        <v>43576</v>
      </c>
      <c r="I124" s="41">
        <v>96750.48</v>
      </c>
      <c r="J124" s="41">
        <v>13344.89</v>
      </c>
      <c r="K124" s="41">
        <v>83405.59</v>
      </c>
      <c r="L124" s="40">
        <v>43783</v>
      </c>
      <c r="M124" s="42">
        <v>96750.48</v>
      </c>
    </row>
    <row r="125" spans="1:13" x14ac:dyDescent="0.25">
      <c r="A125" s="38" t="s">
        <v>12</v>
      </c>
      <c r="B125" s="39" t="s">
        <v>314</v>
      </c>
      <c r="C125" s="39" t="s">
        <v>69</v>
      </c>
      <c r="D125" s="39" t="s">
        <v>70</v>
      </c>
      <c r="E125" s="39" t="s">
        <v>69</v>
      </c>
      <c r="F125" s="40">
        <v>42422</v>
      </c>
      <c r="G125" s="40">
        <v>42548</v>
      </c>
      <c r="H125" s="40">
        <v>42560</v>
      </c>
      <c r="I125" s="41">
        <v>121167</v>
      </c>
      <c r="J125" s="41">
        <v>16713</v>
      </c>
      <c r="K125" s="41">
        <v>104454</v>
      </c>
      <c r="L125" s="40">
        <v>42801</v>
      </c>
      <c r="M125" s="42">
        <v>96547.15</v>
      </c>
    </row>
    <row r="126" spans="1:13" x14ac:dyDescent="0.25">
      <c r="A126" s="38" t="s">
        <v>12</v>
      </c>
      <c r="B126" s="39" t="s">
        <v>140</v>
      </c>
      <c r="C126" s="39" t="s">
        <v>101</v>
      </c>
      <c r="D126" s="39" t="s">
        <v>102</v>
      </c>
      <c r="E126" s="39" t="s">
        <v>103</v>
      </c>
      <c r="F126" s="40">
        <v>42314</v>
      </c>
      <c r="G126" s="40">
        <v>42443</v>
      </c>
      <c r="H126" s="40">
        <v>42448</v>
      </c>
      <c r="I126" s="41">
        <v>93754</v>
      </c>
      <c r="J126" s="41">
        <v>12932</v>
      </c>
      <c r="K126" s="41">
        <v>80822</v>
      </c>
      <c r="L126" s="40">
        <v>42604</v>
      </c>
      <c r="M126" s="42">
        <v>93754</v>
      </c>
    </row>
    <row r="127" spans="1:13" x14ac:dyDescent="0.25">
      <c r="A127" s="38" t="s">
        <v>12</v>
      </c>
      <c r="B127" s="39" t="s">
        <v>186</v>
      </c>
      <c r="C127" s="39" t="s">
        <v>69</v>
      </c>
      <c r="D127" s="39" t="s">
        <v>70</v>
      </c>
      <c r="E127" s="39" t="s">
        <v>69</v>
      </c>
      <c r="F127" s="40">
        <v>42738</v>
      </c>
      <c r="G127" s="40">
        <v>42886</v>
      </c>
      <c r="H127" s="40">
        <v>42889</v>
      </c>
      <c r="I127" s="41">
        <v>91495</v>
      </c>
      <c r="J127" s="41">
        <v>12620</v>
      </c>
      <c r="K127" s="41">
        <v>78875</v>
      </c>
      <c r="L127" s="40">
        <v>43046</v>
      </c>
      <c r="M127" s="42">
        <v>91495</v>
      </c>
    </row>
    <row r="128" spans="1:13" s="30" customFormat="1" ht="30" x14ac:dyDescent="0.25">
      <c r="A128" s="38" t="s">
        <v>12</v>
      </c>
      <c r="B128" s="39" t="s">
        <v>229</v>
      </c>
      <c r="C128" s="39" t="s">
        <v>17</v>
      </c>
      <c r="D128" s="39" t="s">
        <v>18</v>
      </c>
      <c r="E128" s="39" t="s">
        <v>19</v>
      </c>
      <c r="F128" s="40">
        <v>43238</v>
      </c>
      <c r="G128" s="40">
        <v>43366</v>
      </c>
      <c r="H128" s="40">
        <v>43369</v>
      </c>
      <c r="I128" s="41">
        <v>90335.5</v>
      </c>
      <c r="J128" s="41">
        <v>12460.07</v>
      </c>
      <c r="K128" s="41">
        <v>77875.429999999993</v>
      </c>
      <c r="L128" s="40">
        <v>43496</v>
      </c>
      <c r="M128" s="42">
        <v>90335.5</v>
      </c>
    </row>
    <row r="129" spans="1:13" s="30" customFormat="1" x14ac:dyDescent="0.25">
      <c r="A129" s="38" t="s">
        <v>12</v>
      </c>
      <c r="B129" s="39" t="s">
        <v>244</v>
      </c>
      <c r="C129" s="39" t="s">
        <v>30</v>
      </c>
      <c r="D129" s="39" t="s">
        <v>31</v>
      </c>
      <c r="E129" s="39" t="s">
        <v>32</v>
      </c>
      <c r="F129" s="40">
        <v>42748</v>
      </c>
      <c r="G129" s="40">
        <v>42873</v>
      </c>
      <c r="H129" s="40">
        <v>42876</v>
      </c>
      <c r="I129" s="41">
        <v>89118</v>
      </c>
      <c r="J129" s="41">
        <v>12292</v>
      </c>
      <c r="K129" s="41">
        <v>76826</v>
      </c>
      <c r="L129" s="40">
        <v>43174</v>
      </c>
      <c r="M129" s="42">
        <v>89118</v>
      </c>
    </row>
    <row r="130" spans="1:13" s="30" customFormat="1" x14ac:dyDescent="0.25">
      <c r="A130" s="38" t="s">
        <v>12</v>
      </c>
      <c r="B130" s="39" t="s">
        <v>310</v>
      </c>
      <c r="C130" s="39" t="s">
        <v>598</v>
      </c>
      <c r="D130" s="39" t="s">
        <v>63</v>
      </c>
      <c r="E130" s="39" t="s">
        <v>62</v>
      </c>
      <c r="F130" s="40">
        <v>42250</v>
      </c>
      <c r="G130" s="40">
        <v>42378</v>
      </c>
      <c r="H130" s="40">
        <v>42378</v>
      </c>
      <c r="I130" s="41">
        <v>255555</v>
      </c>
      <c r="J130" s="41">
        <v>35249</v>
      </c>
      <c r="K130" s="41">
        <v>220306</v>
      </c>
      <c r="L130" s="40">
        <v>42738</v>
      </c>
      <c r="M130" s="42">
        <v>79798.350000000006</v>
      </c>
    </row>
    <row r="131" spans="1:13" s="30" customFormat="1" x14ac:dyDescent="0.25">
      <c r="A131" s="38" t="s">
        <v>12</v>
      </c>
      <c r="B131" s="39" t="s">
        <v>275</v>
      </c>
      <c r="C131" s="39" t="s">
        <v>90</v>
      </c>
      <c r="D131" s="39" t="s">
        <v>91</v>
      </c>
      <c r="E131" s="39" t="s">
        <v>92</v>
      </c>
      <c r="F131" s="40">
        <v>42681</v>
      </c>
      <c r="G131" s="40">
        <v>42802</v>
      </c>
      <c r="H131" s="40">
        <v>42805</v>
      </c>
      <c r="I131" s="41">
        <v>78843</v>
      </c>
      <c r="J131" s="41">
        <v>10875</v>
      </c>
      <c r="K131" s="41">
        <v>67968</v>
      </c>
      <c r="L131" s="40">
        <v>43137</v>
      </c>
      <c r="M131" s="42">
        <v>78843</v>
      </c>
    </row>
    <row r="132" spans="1:13" s="30" customFormat="1" x14ac:dyDescent="0.25">
      <c r="A132" s="38" t="s">
        <v>12</v>
      </c>
      <c r="B132" s="39" t="s">
        <v>248</v>
      </c>
      <c r="C132" s="39" t="s">
        <v>30</v>
      </c>
      <c r="D132" s="39" t="s">
        <v>31</v>
      </c>
      <c r="E132" s="39" t="s">
        <v>32</v>
      </c>
      <c r="F132" s="40">
        <v>42856</v>
      </c>
      <c r="G132" s="40">
        <v>42994</v>
      </c>
      <c r="H132" s="40">
        <v>42995</v>
      </c>
      <c r="I132" s="41">
        <v>73681.460000000006</v>
      </c>
      <c r="J132" s="41">
        <v>10162.959999999999</v>
      </c>
      <c r="K132" s="41">
        <v>63518.5</v>
      </c>
      <c r="L132" s="40">
        <v>43378</v>
      </c>
      <c r="M132" s="42">
        <v>73681.460000000006</v>
      </c>
    </row>
    <row r="133" spans="1:13" s="30" customFormat="1" x14ac:dyDescent="0.25">
      <c r="A133" s="38" t="s">
        <v>12</v>
      </c>
      <c r="B133" s="39" t="s">
        <v>302</v>
      </c>
      <c r="C133" s="39" t="s">
        <v>101</v>
      </c>
      <c r="D133" s="39" t="s">
        <v>102</v>
      </c>
      <c r="E133" s="39" t="s">
        <v>103</v>
      </c>
      <c r="F133" s="40">
        <v>42688</v>
      </c>
      <c r="G133" s="40">
        <v>42814</v>
      </c>
      <c r="H133" s="40">
        <v>42819</v>
      </c>
      <c r="I133" s="41">
        <v>76316</v>
      </c>
      <c r="J133" s="41">
        <v>10527</v>
      </c>
      <c r="K133" s="41">
        <v>65789</v>
      </c>
      <c r="L133" s="40">
        <v>43046</v>
      </c>
      <c r="M133" s="42">
        <v>72797.64</v>
      </c>
    </row>
    <row r="134" spans="1:13" x14ac:dyDescent="0.25">
      <c r="A134" s="38" t="s">
        <v>12</v>
      </c>
      <c r="B134" s="39" t="s">
        <v>261</v>
      </c>
      <c r="C134" s="39" t="s">
        <v>32</v>
      </c>
      <c r="D134" s="39" t="s">
        <v>31</v>
      </c>
      <c r="E134" s="39" t="s">
        <v>32</v>
      </c>
      <c r="F134" s="40">
        <v>42422</v>
      </c>
      <c r="G134" s="40">
        <v>42544</v>
      </c>
      <c r="H134" s="40">
        <v>42547</v>
      </c>
      <c r="I134" s="41">
        <v>71982</v>
      </c>
      <c r="J134" s="41">
        <v>9929</v>
      </c>
      <c r="K134" s="41">
        <v>62053</v>
      </c>
      <c r="L134" s="40">
        <v>42801</v>
      </c>
      <c r="M134" s="42">
        <v>71982</v>
      </c>
    </row>
    <row r="135" spans="1:13" x14ac:dyDescent="0.25">
      <c r="A135" s="38" t="s">
        <v>12</v>
      </c>
      <c r="B135" s="39" t="s">
        <v>269</v>
      </c>
      <c r="C135" s="39" t="s">
        <v>270</v>
      </c>
      <c r="D135" s="39" t="s">
        <v>271</v>
      </c>
      <c r="E135" s="39" t="s">
        <v>270</v>
      </c>
      <c r="F135" s="40">
        <v>42474</v>
      </c>
      <c r="G135" s="40">
        <v>42608</v>
      </c>
      <c r="H135" s="40">
        <v>42616</v>
      </c>
      <c r="I135" s="41">
        <v>71947</v>
      </c>
      <c r="J135" s="41">
        <v>9924</v>
      </c>
      <c r="K135" s="41">
        <v>62023</v>
      </c>
      <c r="L135" s="40">
        <v>42864</v>
      </c>
      <c r="M135" s="42">
        <v>71947</v>
      </c>
    </row>
    <row r="136" spans="1:13" x14ac:dyDescent="0.25">
      <c r="A136" s="38" t="s">
        <v>12</v>
      </c>
      <c r="B136" s="39" t="s">
        <v>295</v>
      </c>
      <c r="C136" s="39" t="s">
        <v>22</v>
      </c>
      <c r="D136" s="39" t="s">
        <v>23</v>
      </c>
      <c r="E136" s="39" t="s">
        <v>22</v>
      </c>
      <c r="F136" s="40">
        <v>43033</v>
      </c>
      <c r="G136" s="40">
        <v>43156</v>
      </c>
      <c r="H136" s="40">
        <v>43159</v>
      </c>
      <c r="I136" s="41">
        <v>100000</v>
      </c>
      <c r="J136" s="41">
        <v>13793.1</v>
      </c>
      <c r="K136" s="41">
        <v>86206.9</v>
      </c>
      <c r="L136" s="40">
        <v>43378</v>
      </c>
      <c r="M136" s="42">
        <v>71943</v>
      </c>
    </row>
    <row r="137" spans="1:13" x14ac:dyDescent="0.25">
      <c r="A137" s="38" t="s">
        <v>12</v>
      </c>
      <c r="B137" s="39" t="s">
        <v>237</v>
      </c>
      <c r="C137" s="39" t="s">
        <v>238</v>
      </c>
      <c r="D137" s="39" t="s">
        <v>239</v>
      </c>
      <c r="E137" s="39" t="s">
        <v>240</v>
      </c>
      <c r="F137" s="40">
        <v>43158</v>
      </c>
      <c r="G137" s="40">
        <v>43279</v>
      </c>
      <c r="H137" s="40">
        <v>43289</v>
      </c>
      <c r="I137" s="41">
        <v>70412</v>
      </c>
      <c r="J137" s="41">
        <v>9712</v>
      </c>
      <c r="K137" s="41">
        <v>60700</v>
      </c>
      <c r="L137" s="40">
        <v>43578</v>
      </c>
      <c r="M137" s="42">
        <v>70412</v>
      </c>
    </row>
    <row r="138" spans="1:13" s="30" customFormat="1" x14ac:dyDescent="0.25">
      <c r="A138" s="38" t="s">
        <v>12</v>
      </c>
      <c r="B138" s="39" t="s">
        <v>169</v>
      </c>
      <c r="C138" s="39" t="s">
        <v>69</v>
      </c>
      <c r="D138" s="39" t="s">
        <v>70</v>
      </c>
      <c r="E138" s="39" t="s">
        <v>69</v>
      </c>
      <c r="F138" s="40">
        <v>42445</v>
      </c>
      <c r="G138" s="40">
        <v>42636</v>
      </c>
      <c r="H138" s="40">
        <v>42644</v>
      </c>
      <c r="I138" s="41">
        <v>68849</v>
      </c>
      <c r="J138" s="41">
        <v>9497</v>
      </c>
      <c r="K138" s="41">
        <v>59352</v>
      </c>
      <c r="L138" s="40">
        <v>42867</v>
      </c>
      <c r="M138" s="42">
        <v>68849</v>
      </c>
    </row>
    <row r="139" spans="1:13" s="30" customFormat="1" x14ac:dyDescent="0.25">
      <c r="A139" s="38" t="s">
        <v>12</v>
      </c>
      <c r="B139" s="39" t="s">
        <v>158</v>
      </c>
      <c r="C139" s="39" t="s">
        <v>62</v>
      </c>
      <c r="D139" s="39" t="s">
        <v>63</v>
      </c>
      <c r="E139" s="39" t="s">
        <v>62</v>
      </c>
      <c r="F139" s="40">
        <v>42285</v>
      </c>
      <c r="G139" s="40">
        <v>42426</v>
      </c>
      <c r="H139" s="40">
        <v>42428</v>
      </c>
      <c r="I139" s="41">
        <v>67304</v>
      </c>
      <c r="J139" s="41">
        <v>9284</v>
      </c>
      <c r="K139" s="41">
        <v>58020</v>
      </c>
      <c r="L139" s="40">
        <v>42741</v>
      </c>
      <c r="M139" s="42">
        <v>67304</v>
      </c>
    </row>
    <row r="140" spans="1:13" s="30" customFormat="1" x14ac:dyDescent="0.25">
      <c r="A140" s="38" t="s">
        <v>12</v>
      </c>
      <c r="B140" s="39" t="s">
        <v>327</v>
      </c>
      <c r="C140" s="39" t="s">
        <v>212</v>
      </c>
      <c r="D140" s="39" t="s">
        <v>18</v>
      </c>
      <c r="E140" s="39" t="s">
        <v>19</v>
      </c>
      <c r="F140" s="40">
        <v>42313</v>
      </c>
      <c r="G140" s="40">
        <v>42549</v>
      </c>
      <c r="H140" s="40">
        <v>42553</v>
      </c>
      <c r="I140" s="41">
        <v>97618</v>
      </c>
      <c r="J140" s="41">
        <v>13465</v>
      </c>
      <c r="K140" s="41">
        <v>84153</v>
      </c>
      <c r="L140" s="40">
        <v>42752</v>
      </c>
      <c r="M140" s="42">
        <v>65794.42</v>
      </c>
    </row>
    <row r="141" spans="1:13" s="30" customFormat="1" ht="30" x14ac:dyDescent="0.25">
      <c r="A141" s="38" t="s">
        <v>12</v>
      </c>
      <c r="B141" s="39" t="s">
        <v>120</v>
      </c>
      <c r="C141" s="39" t="s">
        <v>15</v>
      </c>
      <c r="D141" s="39" t="s">
        <v>16</v>
      </c>
      <c r="E141" s="39" t="s">
        <v>15</v>
      </c>
      <c r="F141" s="40">
        <v>42592</v>
      </c>
      <c r="G141" s="40">
        <v>42713</v>
      </c>
      <c r="H141" s="40">
        <v>42715</v>
      </c>
      <c r="I141" s="41">
        <v>65238</v>
      </c>
      <c r="J141" s="41">
        <v>8999</v>
      </c>
      <c r="K141" s="41">
        <v>56239</v>
      </c>
      <c r="L141" s="40">
        <v>42948</v>
      </c>
      <c r="M141" s="42">
        <v>65238</v>
      </c>
    </row>
    <row r="142" spans="1:13" s="30" customFormat="1" x14ac:dyDescent="0.25">
      <c r="A142" s="38" t="s">
        <v>12</v>
      </c>
      <c r="B142" s="39" t="s">
        <v>187</v>
      </c>
      <c r="C142" s="39" t="s">
        <v>69</v>
      </c>
      <c r="D142" s="39" t="s">
        <v>70</v>
      </c>
      <c r="E142" s="39" t="s">
        <v>69</v>
      </c>
      <c r="F142" s="40">
        <v>43076</v>
      </c>
      <c r="G142" s="40">
        <v>43250</v>
      </c>
      <c r="H142" s="40">
        <v>43253</v>
      </c>
      <c r="I142" s="41">
        <v>64659</v>
      </c>
      <c r="J142" s="41">
        <v>8919</v>
      </c>
      <c r="K142" s="41">
        <v>55740</v>
      </c>
      <c r="L142" s="40">
        <v>43420</v>
      </c>
      <c r="M142" s="42">
        <v>64659</v>
      </c>
    </row>
    <row r="143" spans="1:13" s="30" customFormat="1" x14ac:dyDescent="0.25">
      <c r="A143" s="38" t="s">
        <v>12</v>
      </c>
      <c r="B143" s="39" t="s">
        <v>73</v>
      </c>
      <c r="C143" s="39" t="s">
        <v>69</v>
      </c>
      <c r="D143" s="39" t="s">
        <v>70</v>
      </c>
      <c r="E143" s="39" t="s">
        <v>69</v>
      </c>
      <c r="F143" s="40">
        <v>42398</v>
      </c>
      <c r="G143" s="40">
        <v>42522</v>
      </c>
      <c r="H143" s="40">
        <v>42525</v>
      </c>
      <c r="I143" s="41">
        <v>64652</v>
      </c>
      <c r="J143" s="41">
        <v>8918</v>
      </c>
      <c r="K143" s="41">
        <v>55734</v>
      </c>
      <c r="L143" s="40">
        <v>42643</v>
      </c>
      <c r="M143" s="42">
        <v>64652</v>
      </c>
    </row>
    <row r="144" spans="1:13" s="30" customFormat="1" x14ac:dyDescent="0.25">
      <c r="A144" s="38" t="s">
        <v>12</v>
      </c>
      <c r="B144" s="39" t="s">
        <v>233</v>
      </c>
      <c r="C144" s="39" t="s">
        <v>234</v>
      </c>
      <c r="D144" s="39" t="s">
        <v>235</v>
      </c>
      <c r="E144" s="39" t="s">
        <v>236</v>
      </c>
      <c r="F144" s="40">
        <v>43049</v>
      </c>
      <c r="G144" s="40">
        <v>43295</v>
      </c>
      <c r="H144" s="40">
        <v>43302</v>
      </c>
      <c r="I144" s="41">
        <v>63938</v>
      </c>
      <c r="J144" s="41">
        <v>8820</v>
      </c>
      <c r="K144" s="41">
        <v>55118</v>
      </c>
      <c r="L144" s="40">
        <v>43503</v>
      </c>
      <c r="M144" s="42">
        <v>63938</v>
      </c>
    </row>
    <row r="145" spans="1:13" s="30" customFormat="1" ht="30" x14ac:dyDescent="0.25">
      <c r="A145" s="38" t="s">
        <v>12</v>
      </c>
      <c r="B145" s="39" t="s">
        <v>123</v>
      </c>
      <c r="C145" s="39" t="s">
        <v>15</v>
      </c>
      <c r="D145" s="39" t="s">
        <v>16</v>
      </c>
      <c r="E145" s="39" t="s">
        <v>15</v>
      </c>
      <c r="F145" s="40">
        <v>42279</v>
      </c>
      <c r="G145" s="40">
        <v>42406</v>
      </c>
      <c r="H145" s="40">
        <v>42406</v>
      </c>
      <c r="I145" s="41">
        <v>63507</v>
      </c>
      <c r="J145" s="41">
        <v>8760</v>
      </c>
      <c r="K145" s="41">
        <v>54747</v>
      </c>
      <c r="L145" s="40">
        <v>42646</v>
      </c>
      <c r="M145" s="42">
        <v>63507</v>
      </c>
    </row>
    <row r="146" spans="1:13" s="30" customFormat="1" x14ac:dyDescent="0.25">
      <c r="A146" s="38" t="s">
        <v>12</v>
      </c>
      <c r="B146" s="39" t="s">
        <v>304</v>
      </c>
      <c r="C146" s="39" t="s">
        <v>101</v>
      </c>
      <c r="D146" s="39" t="s">
        <v>102</v>
      </c>
      <c r="E146" s="39" t="s">
        <v>103</v>
      </c>
      <c r="F146" s="40">
        <v>42817</v>
      </c>
      <c r="G146" s="40">
        <v>42942</v>
      </c>
      <c r="H146" s="40">
        <v>42946</v>
      </c>
      <c r="I146" s="41">
        <v>63930.5</v>
      </c>
      <c r="J146" s="41">
        <v>8818</v>
      </c>
      <c r="K146" s="41">
        <v>55112.5</v>
      </c>
      <c r="L146" s="40">
        <v>43137</v>
      </c>
      <c r="M146" s="42">
        <v>62658.64</v>
      </c>
    </row>
    <row r="147" spans="1:13" ht="30" x14ac:dyDescent="0.25">
      <c r="A147" s="38" t="s">
        <v>12</v>
      </c>
      <c r="B147" s="39" t="s">
        <v>118</v>
      </c>
      <c r="C147" s="39" t="s">
        <v>15</v>
      </c>
      <c r="D147" s="39" t="s">
        <v>16</v>
      </c>
      <c r="E147" s="39" t="s">
        <v>15</v>
      </c>
      <c r="F147" s="40">
        <v>43042</v>
      </c>
      <c r="G147" s="40">
        <v>43162</v>
      </c>
      <c r="H147" s="40">
        <v>43198</v>
      </c>
      <c r="I147" s="41">
        <v>61902</v>
      </c>
      <c r="J147" s="41">
        <v>8539</v>
      </c>
      <c r="K147" s="41">
        <v>53363</v>
      </c>
      <c r="L147" s="40">
        <v>43495</v>
      </c>
      <c r="M147" s="42">
        <v>61902</v>
      </c>
    </row>
    <row r="148" spans="1:13" x14ac:dyDescent="0.25">
      <c r="A148" s="38" t="s">
        <v>12</v>
      </c>
      <c r="B148" s="39" t="s">
        <v>161</v>
      </c>
      <c r="C148" s="39" t="s">
        <v>62</v>
      </c>
      <c r="D148" s="39" t="s">
        <v>63</v>
      </c>
      <c r="E148" s="39" t="s">
        <v>62</v>
      </c>
      <c r="F148" s="40">
        <v>42285</v>
      </c>
      <c r="G148" s="40">
        <v>42433</v>
      </c>
      <c r="H148" s="40">
        <v>42435</v>
      </c>
      <c r="I148" s="41">
        <v>61617</v>
      </c>
      <c r="J148" s="41">
        <v>8499</v>
      </c>
      <c r="K148" s="41">
        <v>53118</v>
      </c>
      <c r="L148" s="40">
        <v>42661</v>
      </c>
      <c r="M148" s="42">
        <v>61617</v>
      </c>
    </row>
    <row r="149" spans="1:13" x14ac:dyDescent="0.25">
      <c r="A149" s="38" t="s">
        <v>12</v>
      </c>
      <c r="B149" s="39" t="s">
        <v>195</v>
      </c>
      <c r="C149" s="39" t="s">
        <v>69</v>
      </c>
      <c r="D149" s="39" t="s">
        <v>70</v>
      </c>
      <c r="E149" s="39" t="s">
        <v>69</v>
      </c>
      <c r="F149" s="40">
        <v>42467</v>
      </c>
      <c r="G149" s="40">
        <v>42652</v>
      </c>
      <c r="H149" s="40">
        <v>42658</v>
      </c>
      <c r="I149" s="41">
        <v>61141</v>
      </c>
      <c r="J149" s="41">
        <v>8434</v>
      </c>
      <c r="K149" s="41">
        <v>52707</v>
      </c>
      <c r="L149" s="40">
        <v>42741</v>
      </c>
      <c r="M149" s="42">
        <v>61141</v>
      </c>
    </row>
    <row r="150" spans="1:13" s="30" customFormat="1" ht="30" x14ac:dyDescent="0.25">
      <c r="A150" s="38" t="s">
        <v>12</v>
      </c>
      <c r="B150" s="39" t="s">
        <v>119</v>
      </c>
      <c r="C150" s="39" t="s">
        <v>15</v>
      </c>
      <c r="D150" s="39" t="s">
        <v>16</v>
      </c>
      <c r="E150" s="39" t="s">
        <v>15</v>
      </c>
      <c r="F150" s="40">
        <v>43146</v>
      </c>
      <c r="G150" s="40">
        <v>43267</v>
      </c>
      <c r="H150" s="40">
        <v>43267</v>
      </c>
      <c r="I150" s="41">
        <v>59837.95</v>
      </c>
      <c r="J150" s="41">
        <v>8253.51</v>
      </c>
      <c r="K150" s="41">
        <v>51584.44</v>
      </c>
      <c r="L150" s="40">
        <v>43503</v>
      </c>
      <c r="M150" s="42">
        <v>59837.95</v>
      </c>
    </row>
    <row r="151" spans="1:13" s="30" customFormat="1" x14ac:dyDescent="0.25">
      <c r="A151" s="38" t="s">
        <v>12</v>
      </c>
      <c r="B151" s="39" t="s">
        <v>147</v>
      </c>
      <c r="C151" s="39" t="s">
        <v>26</v>
      </c>
      <c r="D151" s="39" t="s">
        <v>27</v>
      </c>
      <c r="E151" s="39" t="s">
        <v>26</v>
      </c>
      <c r="F151" s="40">
        <v>42997</v>
      </c>
      <c r="G151" s="40">
        <v>43171</v>
      </c>
      <c r="H151" s="40">
        <v>43177</v>
      </c>
      <c r="I151" s="41">
        <v>59124</v>
      </c>
      <c r="J151" s="41">
        <v>8155</v>
      </c>
      <c r="K151" s="41">
        <v>50969</v>
      </c>
      <c r="L151" s="40">
        <v>43363</v>
      </c>
      <c r="M151" s="42">
        <v>59124</v>
      </c>
    </row>
    <row r="152" spans="1:13" s="30" customFormat="1" x14ac:dyDescent="0.25">
      <c r="A152" s="38" t="s">
        <v>12</v>
      </c>
      <c r="B152" s="39" t="s">
        <v>210</v>
      </c>
      <c r="C152" s="39" t="s">
        <v>19</v>
      </c>
      <c r="D152" s="39" t="s">
        <v>18</v>
      </c>
      <c r="E152" s="39" t="s">
        <v>19</v>
      </c>
      <c r="F152" s="40">
        <v>42401</v>
      </c>
      <c r="G152" s="40">
        <v>42517</v>
      </c>
      <c r="H152" s="40">
        <v>42519</v>
      </c>
      <c r="I152" s="41">
        <v>58632</v>
      </c>
      <c r="J152" s="41">
        <v>8088</v>
      </c>
      <c r="K152" s="41">
        <v>50544</v>
      </c>
      <c r="L152" s="40">
        <v>42668</v>
      </c>
      <c r="M152" s="42">
        <v>58632</v>
      </c>
    </row>
    <row r="153" spans="1:13" s="30" customFormat="1" x14ac:dyDescent="0.25">
      <c r="A153" s="38" t="s">
        <v>12</v>
      </c>
      <c r="B153" s="39" t="s">
        <v>305</v>
      </c>
      <c r="C153" s="39" t="s">
        <v>306</v>
      </c>
      <c r="D153" s="39" t="s">
        <v>307</v>
      </c>
      <c r="E153" s="39" t="s">
        <v>306</v>
      </c>
      <c r="F153" s="40">
        <v>42382</v>
      </c>
      <c r="G153" s="40">
        <v>42507</v>
      </c>
      <c r="H153" s="40">
        <v>42509</v>
      </c>
      <c r="I153" s="41">
        <v>64044</v>
      </c>
      <c r="J153" s="41">
        <v>8834</v>
      </c>
      <c r="K153" s="41">
        <v>55210</v>
      </c>
      <c r="L153" s="40">
        <v>42914</v>
      </c>
      <c r="M153" s="42">
        <v>57426.73</v>
      </c>
    </row>
    <row r="154" spans="1:13" s="30" customFormat="1" x14ac:dyDescent="0.25">
      <c r="A154" s="38" t="s">
        <v>12</v>
      </c>
      <c r="B154" s="39" t="s">
        <v>141</v>
      </c>
      <c r="C154" s="39" t="s">
        <v>101</v>
      </c>
      <c r="D154" s="39" t="s">
        <v>102</v>
      </c>
      <c r="E154" s="39" t="s">
        <v>103</v>
      </c>
      <c r="F154" s="40">
        <v>43047</v>
      </c>
      <c r="G154" s="40">
        <v>43178</v>
      </c>
      <c r="H154" s="40">
        <v>43183</v>
      </c>
      <c r="I154" s="41">
        <v>55863</v>
      </c>
      <c r="J154" s="41">
        <v>7706</v>
      </c>
      <c r="K154" s="41">
        <v>48157</v>
      </c>
      <c r="L154" s="40">
        <v>43378</v>
      </c>
      <c r="M154" s="42">
        <v>55863</v>
      </c>
    </row>
    <row r="155" spans="1:13" s="30" customFormat="1" x14ac:dyDescent="0.25">
      <c r="A155" s="38" t="s">
        <v>12</v>
      </c>
      <c r="B155" s="39" t="s">
        <v>170</v>
      </c>
      <c r="C155" s="39" t="s">
        <v>69</v>
      </c>
      <c r="D155" s="39" t="s">
        <v>70</v>
      </c>
      <c r="E155" s="39" t="s">
        <v>69</v>
      </c>
      <c r="F155" s="40">
        <v>42788</v>
      </c>
      <c r="G155" s="40">
        <v>42972</v>
      </c>
      <c r="H155" s="40">
        <v>42980</v>
      </c>
      <c r="I155" s="41">
        <v>54746</v>
      </c>
      <c r="J155" s="41">
        <v>7552</v>
      </c>
      <c r="K155" s="41">
        <v>47194</v>
      </c>
      <c r="L155" s="40">
        <v>43132</v>
      </c>
      <c r="M155" s="42">
        <v>54746</v>
      </c>
    </row>
    <row r="156" spans="1:13" s="30" customFormat="1" x14ac:dyDescent="0.25">
      <c r="A156" s="38" t="s">
        <v>12</v>
      </c>
      <c r="B156" s="39" t="s">
        <v>179</v>
      </c>
      <c r="C156" s="39" t="s">
        <v>69</v>
      </c>
      <c r="D156" s="39" t="s">
        <v>70</v>
      </c>
      <c r="E156" s="39" t="s">
        <v>69</v>
      </c>
      <c r="F156" s="40">
        <v>42646</v>
      </c>
      <c r="G156" s="40">
        <v>42776</v>
      </c>
      <c r="H156" s="40">
        <v>42784</v>
      </c>
      <c r="I156" s="41">
        <v>53838</v>
      </c>
      <c r="J156" s="41">
        <v>7426</v>
      </c>
      <c r="K156" s="41">
        <v>46412</v>
      </c>
      <c r="L156" s="40">
        <v>42870</v>
      </c>
      <c r="M156" s="42">
        <v>53838</v>
      </c>
    </row>
    <row r="157" spans="1:13" s="30" customFormat="1" x14ac:dyDescent="0.25">
      <c r="A157" s="38" t="s">
        <v>12</v>
      </c>
      <c r="B157" s="39" t="s">
        <v>160</v>
      </c>
      <c r="C157" s="39" t="s">
        <v>62</v>
      </c>
      <c r="D157" s="39" t="s">
        <v>63</v>
      </c>
      <c r="E157" s="39" t="s">
        <v>62</v>
      </c>
      <c r="F157" s="40">
        <v>42433</v>
      </c>
      <c r="G157" s="40">
        <v>42586</v>
      </c>
      <c r="H157" s="40">
        <v>42596</v>
      </c>
      <c r="I157" s="41">
        <v>53074</v>
      </c>
      <c r="J157" s="41">
        <v>7321</v>
      </c>
      <c r="K157" s="41">
        <v>45753</v>
      </c>
      <c r="L157" s="40">
        <v>42697</v>
      </c>
      <c r="M157" s="42">
        <v>53074</v>
      </c>
    </row>
    <row r="158" spans="1:13" s="30" customFormat="1" x14ac:dyDescent="0.25">
      <c r="A158" s="38" t="s">
        <v>12</v>
      </c>
      <c r="B158" s="39" t="s">
        <v>171</v>
      </c>
      <c r="C158" s="39" t="s">
        <v>69</v>
      </c>
      <c r="D158" s="39" t="s">
        <v>70</v>
      </c>
      <c r="E158" s="39" t="s">
        <v>69</v>
      </c>
      <c r="F158" s="40">
        <v>43167</v>
      </c>
      <c r="G158" s="40">
        <v>43336</v>
      </c>
      <c r="H158" s="40">
        <v>43344</v>
      </c>
      <c r="I158" s="41">
        <v>52632</v>
      </c>
      <c r="J158" s="41">
        <v>7260</v>
      </c>
      <c r="K158" s="41">
        <v>45372</v>
      </c>
      <c r="L158" s="40">
        <v>43507</v>
      </c>
      <c r="M158" s="42">
        <v>52632</v>
      </c>
    </row>
    <row r="159" spans="1:13" s="30" customFormat="1" ht="30" x14ac:dyDescent="0.25">
      <c r="A159" s="38" t="s">
        <v>12</v>
      </c>
      <c r="B159" s="39" t="s">
        <v>154</v>
      </c>
      <c r="C159" s="39" t="s">
        <v>62</v>
      </c>
      <c r="D159" s="39" t="s">
        <v>63</v>
      </c>
      <c r="E159" s="39" t="s">
        <v>62</v>
      </c>
      <c r="F159" s="40">
        <v>42885</v>
      </c>
      <c r="G159" s="40">
        <v>43020</v>
      </c>
      <c r="H159" s="40">
        <v>43023</v>
      </c>
      <c r="I159" s="41">
        <v>52335.360000000001</v>
      </c>
      <c r="J159" s="41">
        <v>7218.67</v>
      </c>
      <c r="K159" s="41">
        <v>45116.69</v>
      </c>
      <c r="L159" s="40">
        <v>43312</v>
      </c>
      <c r="M159" s="42">
        <v>52335.360000000001</v>
      </c>
    </row>
    <row r="160" spans="1:13" ht="30" x14ac:dyDescent="0.25">
      <c r="A160" s="38" t="s">
        <v>12</v>
      </c>
      <c r="B160" s="39" t="s">
        <v>397</v>
      </c>
      <c r="C160" s="39" t="s">
        <v>62</v>
      </c>
      <c r="D160" s="39" t="s">
        <v>63</v>
      </c>
      <c r="E160" s="39" t="s">
        <v>62</v>
      </c>
      <c r="F160" s="40">
        <v>43409</v>
      </c>
      <c r="G160" s="40">
        <v>43530</v>
      </c>
      <c r="H160" s="40">
        <v>43534</v>
      </c>
      <c r="I160" s="41">
        <v>50582</v>
      </c>
      <c r="J160" s="41">
        <v>6977</v>
      </c>
      <c r="K160" s="41">
        <v>43605</v>
      </c>
      <c r="L160" s="40">
        <v>43773</v>
      </c>
      <c r="M160" s="42">
        <v>50582</v>
      </c>
    </row>
    <row r="161" spans="1:13" x14ac:dyDescent="0.25">
      <c r="A161" s="38" t="s">
        <v>12</v>
      </c>
      <c r="B161" s="39" t="s">
        <v>144</v>
      </c>
      <c r="C161" s="39" t="s">
        <v>101</v>
      </c>
      <c r="D161" s="39" t="s">
        <v>102</v>
      </c>
      <c r="E161" s="39" t="s">
        <v>103</v>
      </c>
      <c r="F161" s="40">
        <v>43180</v>
      </c>
      <c r="G161" s="40">
        <v>43306</v>
      </c>
      <c r="H161" s="40">
        <v>43310</v>
      </c>
      <c r="I161" s="41">
        <v>46336.58</v>
      </c>
      <c r="J161" s="41">
        <v>6391.25</v>
      </c>
      <c r="K161" s="41">
        <v>39945.33</v>
      </c>
      <c r="L161" s="40">
        <v>43535</v>
      </c>
      <c r="M161" s="42">
        <v>46336.58</v>
      </c>
    </row>
    <row r="162" spans="1:13" x14ac:dyDescent="0.25">
      <c r="A162" s="38" t="s">
        <v>12</v>
      </c>
      <c r="B162" s="39" t="s">
        <v>178</v>
      </c>
      <c r="C162" s="39" t="s">
        <v>69</v>
      </c>
      <c r="D162" s="39" t="s">
        <v>70</v>
      </c>
      <c r="E162" s="39" t="s">
        <v>69</v>
      </c>
      <c r="F162" s="40">
        <v>42279</v>
      </c>
      <c r="G162" s="40">
        <v>42412</v>
      </c>
      <c r="H162" s="40">
        <v>42420</v>
      </c>
      <c r="I162" s="41">
        <v>45568</v>
      </c>
      <c r="J162" s="41">
        <v>6286</v>
      </c>
      <c r="K162" s="41">
        <v>39282</v>
      </c>
      <c r="L162" s="40">
        <v>42661</v>
      </c>
      <c r="M162" s="42">
        <v>45568</v>
      </c>
    </row>
    <row r="163" spans="1:13" ht="30" x14ac:dyDescent="0.25">
      <c r="A163" s="38" t="s">
        <v>12</v>
      </c>
      <c r="B163" s="39" t="s">
        <v>159</v>
      </c>
      <c r="C163" s="39" t="s">
        <v>62</v>
      </c>
      <c r="D163" s="39" t="s">
        <v>63</v>
      </c>
      <c r="E163" s="39" t="s">
        <v>62</v>
      </c>
      <c r="F163" s="40">
        <v>43006</v>
      </c>
      <c r="G163" s="40">
        <v>43159</v>
      </c>
      <c r="H163" s="40">
        <v>43163</v>
      </c>
      <c r="I163" s="41">
        <v>45442</v>
      </c>
      <c r="J163" s="41">
        <v>6268</v>
      </c>
      <c r="K163" s="41">
        <v>39174</v>
      </c>
      <c r="L163" s="40">
        <v>43360</v>
      </c>
      <c r="M163" s="42">
        <v>45442</v>
      </c>
    </row>
    <row r="164" spans="1:13" s="30" customFormat="1" x14ac:dyDescent="0.25">
      <c r="A164" s="38" t="s">
        <v>12</v>
      </c>
      <c r="B164" s="39" t="s">
        <v>317</v>
      </c>
      <c r="C164" s="39" t="s">
        <v>28</v>
      </c>
      <c r="D164" s="39" t="s">
        <v>29</v>
      </c>
      <c r="E164" s="39" t="s">
        <v>28</v>
      </c>
      <c r="F164" s="40">
        <v>42446</v>
      </c>
      <c r="G164" s="40">
        <v>42576</v>
      </c>
      <c r="H164" s="40">
        <v>42582</v>
      </c>
      <c r="I164" s="41">
        <v>67425</v>
      </c>
      <c r="J164" s="41">
        <v>9300</v>
      </c>
      <c r="K164" s="41">
        <v>58125</v>
      </c>
      <c r="L164" s="40">
        <v>42761</v>
      </c>
      <c r="M164" s="42">
        <v>45000</v>
      </c>
    </row>
    <row r="165" spans="1:13" s="30" customFormat="1" ht="30" x14ac:dyDescent="0.25">
      <c r="A165" s="38" t="s">
        <v>12</v>
      </c>
      <c r="B165" s="39" t="s">
        <v>260</v>
      </c>
      <c r="C165" s="39" t="s">
        <v>32</v>
      </c>
      <c r="D165" s="39" t="s">
        <v>31</v>
      </c>
      <c r="E165" s="39" t="s">
        <v>32</v>
      </c>
      <c r="F165" s="40">
        <v>42564</v>
      </c>
      <c r="G165" s="40">
        <v>42705</v>
      </c>
      <c r="H165" s="40">
        <v>42709</v>
      </c>
      <c r="I165" s="41">
        <v>44183</v>
      </c>
      <c r="J165" s="41">
        <v>6095</v>
      </c>
      <c r="K165" s="41">
        <v>38088</v>
      </c>
      <c r="L165" s="40">
        <v>42930</v>
      </c>
      <c r="M165" s="42">
        <v>44183</v>
      </c>
    </row>
    <row r="166" spans="1:13" s="30" customFormat="1" x14ac:dyDescent="0.25">
      <c r="A166" s="38" t="s">
        <v>12</v>
      </c>
      <c r="B166" s="39" t="s">
        <v>142</v>
      </c>
      <c r="C166" s="39" t="s">
        <v>101</v>
      </c>
      <c r="D166" s="39" t="s">
        <v>102</v>
      </c>
      <c r="E166" s="39" t="s">
        <v>103</v>
      </c>
      <c r="F166" s="40">
        <v>43026</v>
      </c>
      <c r="G166" s="40">
        <v>43161</v>
      </c>
      <c r="H166" s="40">
        <v>43162</v>
      </c>
      <c r="I166" s="41">
        <v>43000</v>
      </c>
      <c r="J166" s="41">
        <v>5931.03</v>
      </c>
      <c r="K166" s="41">
        <v>37068.97</v>
      </c>
      <c r="L166" s="40">
        <v>43360</v>
      </c>
      <c r="M166" s="42">
        <v>43000</v>
      </c>
    </row>
    <row r="167" spans="1:13" s="30" customFormat="1" ht="30" x14ac:dyDescent="0.25">
      <c r="A167" s="38" t="s">
        <v>12</v>
      </c>
      <c r="B167" s="39" t="s">
        <v>122</v>
      </c>
      <c r="C167" s="39" t="s">
        <v>15</v>
      </c>
      <c r="D167" s="39" t="s">
        <v>16</v>
      </c>
      <c r="E167" s="39" t="s">
        <v>15</v>
      </c>
      <c r="F167" s="40">
        <v>42744</v>
      </c>
      <c r="G167" s="40">
        <v>42864</v>
      </c>
      <c r="H167" s="40">
        <v>42867</v>
      </c>
      <c r="I167" s="41">
        <v>40621</v>
      </c>
      <c r="J167" s="41">
        <v>5603</v>
      </c>
      <c r="K167" s="41">
        <v>35018</v>
      </c>
      <c r="L167" s="40">
        <v>43132</v>
      </c>
      <c r="M167" s="42">
        <v>40621</v>
      </c>
    </row>
    <row r="168" spans="1:13" s="30" customFormat="1" x14ac:dyDescent="0.25">
      <c r="A168" s="38" t="s">
        <v>12</v>
      </c>
      <c r="B168" s="39" t="s">
        <v>299</v>
      </c>
      <c r="C168" s="39" t="s">
        <v>55</v>
      </c>
      <c r="D168" s="39" t="s">
        <v>56</v>
      </c>
      <c r="E168" s="39" t="s">
        <v>55</v>
      </c>
      <c r="F168" s="40">
        <v>43081</v>
      </c>
      <c r="G168" s="40">
        <v>43204</v>
      </c>
      <c r="H168" s="40">
        <v>43205</v>
      </c>
      <c r="I168" s="41">
        <v>53755</v>
      </c>
      <c r="J168" s="41">
        <v>7415</v>
      </c>
      <c r="K168" s="41">
        <v>46340</v>
      </c>
      <c r="L168" s="40">
        <v>43377</v>
      </c>
      <c r="M168" s="42">
        <v>40575</v>
      </c>
    </row>
    <row r="169" spans="1:13" s="30" customFormat="1" x14ac:dyDescent="0.25">
      <c r="A169" s="38" t="s">
        <v>12</v>
      </c>
      <c r="B169" s="39" t="s">
        <v>387</v>
      </c>
      <c r="C169" s="39" t="s">
        <v>55</v>
      </c>
      <c r="D169" s="39" t="s">
        <v>56</v>
      </c>
      <c r="E169" s="39" t="s">
        <v>55</v>
      </c>
      <c r="F169" s="40">
        <v>43497</v>
      </c>
      <c r="G169" s="40">
        <v>43628</v>
      </c>
      <c r="H169" s="40">
        <v>43630</v>
      </c>
      <c r="I169" s="41">
        <v>40000</v>
      </c>
      <c r="J169" s="41">
        <v>5518</v>
      </c>
      <c r="K169" s="41">
        <v>34482</v>
      </c>
      <c r="L169" s="40">
        <v>43789</v>
      </c>
      <c r="M169" s="42">
        <v>40000</v>
      </c>
    </row>
    <row r="170" spans="1:13" s="30" customFormat="1" x14ac:dyDescent="0.25">
      <c r="A170" s="38" t="s">
        <v>12</v>
      </c>
      <c r="B170" s="39" t="s">
        <v>143</v>
      </c>
      <c r="C170" s="39" t="s">
        <v>101</v>
      </c>
      <c r="D170" s="39" t="s">
        <v>102</v>
      </c>
      <c r="E170" s="39" t="s">
        <v>103</v>
      </c>
      <c r="F170" s="40">
        <v>42453</v>
      </c>
      <c r="G170" s="40">
        <v>42577</v>
      </c>
      <c r="H170" s="40">
        <v>42582</v>
      </c>
      <c r="I170" s="41">
        <v>39107</v>
      </c>
      <c r="J170" s="41">
        <v>5395</v>
      </c>
      <c r="K170" s="41">
        <v>33712</v>
      </c>
      <c r="L170" s="40">
        <v>42870</v>
      </c>
      <c r="M170" s="42">
        <v>39107</v>
      </c>
    </row>
    <row r="171" spans="1:13" x14ac:dyDescent="0.25">
      <c r="A171" s="38" t="s">
        <v>12</v>
      </c>
      <c r="B171" s="39" t="s">
        <v>296</v>
      </c>
      <c r="C171" s="39" t="s">
        <v>22</v>
      </c>
      <c r="D171" s="39" t="s">
        <v>23</v>
      </c>
      <c r="E171" s="39" t="s">
        <v>22</v>
      </c>
      <c r="F171" s="40">
        <v>42249</v>
      </c>
      <c r="G171" s="40">
        <v>42378</v>
      </c>
      <c r="H171" s="40">
        <v>42379</v>
      </c>
      <c r="I171" s="41">
        <v>120623</v>
      </c>
      <c r="J171" s="41">
        <v>16638</v>
      </c>
      <c r="K171" s="41">
        <v>103985</v>
      </c>
      <c r="L171" s="40">
        <v>42741</v>
      </c>
      <c r="M171" s="42">
        <v>38315</v>
      </c>
    </row>
    <row r="172" spans="1:13" x14ac:dyDescent="0.25">
      <c r="A172" s="38" t="s">
        <v>12</v>
      </c>
      <c r="B172" s="39" t="s">
        <v>200</v>
      </c>
      <c r="C172" s="39" t="s">
        <v>201</v>
      </c>
      <c r="D172" s="39" t="s">
        <v>202</v>
      </c>
      <c r="E172" s="39" t="s">
        <v>201</v>
      </c>
      <c r="F172" s="40">
        <v>42695</v>
      </c>
      <c r="G172" s="40">
        <v>42836</v>
      </c>
      <c r="H172" s="40">
        <v>42841</v>
      </c>
      <c r="I172" s="41">
        <v>37372</v>
      </c>
      <c r="J172" s="41">
        <v>5155</v>
      </c>
      <c r="K172" s="41">
        <v>32217</v>
      </c>
      <c r="L172" s="40">
        <v>43046</v>
      </c>
      <c r="M172" s="42">
        <v>37372</v>
      </c>
    </row>
    <row r="173" spans="1:13" x14ac:dyDescent="0.25">
      <c r="A173" s="38" t="s">
        <v>12</v>
      </c>
      <c r="B173" s="39" t="s">
        <v>146</v>
      </c>
      <c r="C173" s="39" t="s">
        <v>26</v>
      </c>
      <c r="D173" s="39" t="s">
        <v>27</v>
      </c>
      <c r="E173" s="39" t="s">
        <v>26</v>
      </c>
      <c r="F173" s="40">
        <v>42684</v>
      </c>
      <c r="G173" s="40">
        <v>42807</v>
      </c>
      <c r="H173" s="40">
        <v>42813</v>
      </c>
      <c r="I173" s="41">
        <v>36250</v>
      </c>
      <c r="J173" s="41">
        <v>5000</v>
      </c>
      <c r="K173" s="41">
        <v>31250</v>
      </c>
      <c r="L173" s="40">
        <v>42976</v>
      </c>
      <c r="M173" s="42">
        <v>36250</v>
      </c>
    </row>
    <row r="174" spans="1:13" x14ac:dyDescent="0.25">
      <c r="A174" s="38" t="s">
        <v>12</v>
      </c>
      <c r="B174" s="39" t="s">
        <v>116</v>
      </c>
      <c r="C174" s="39" t="s">
        <v>13</v>
      </c>
      <c r="D174" s="39" t="s">
        <v>14</v>
      </c>
      <c r="E174" s="39" t="s">
        <v>13</v>
      </c>
      <c r="F174" s="40">
        <v>42793</v>
      </c>
      <c r="G174" s="40">
        <v>42909</v>
      </c>
      <c r="H174" s="40">
        <v>42911</v>
      </c>
      <c r="I174" s="41">
        <v>35610</v>
      </c>
      <c r="J174" s="41">
        <v>4912</v>
      </c>
      <c r="K174" s="41">
        <v>30698</v>
      </c>
      <c r="L174" s="40">
        <v>43069</v>
      </c>
      <c r="M174" s="42">
        <v>35610</v>
      </c>
    </row>
    <row r="175" spans="1:13" x14ac:dyDescent="0.25">
      <c r="A175" s="38" t="s">
        <v>12</v>
      </c>
      <c r="B175" s="39" t="s">
        <v>116</v>
      </c>
      <c r="C175" s="39" t="s">
        <v>13</v>
      </c>
      <c r="D175" s="39" t="s">
        <v>14</v>
      </c>
      <c r="E175" s="39" t="s">
        <v>13</v>
      </c>
      <c r="F175" s="40">
        <v>43146</v>
      </c>
      <c r="G175" s="40">
        <v>43273</v>
      </c>
      <c r="H175" s="40">
        <v>43275</v>
      </c>
      <c r="I175" s="41">
        <v>35610</v>
      </c>
      <c r="J175" s="41">
        <v>4912</v>
      </c>
      <c r="K175" s="41">
        <v>30698</v>
      </c>
      <c r="L175" s="40">
        <v>43549</v>
      </c>
      <c r="M175" s="42">
        <v>35610</v>
      </c>
    </row>
    <row r="176" spans="1:13" s="30" customFormat="1" ht="30" x14ac:dyDescent="0.25">
      <c r="A176" s="38" t="s">
        <v>12</v>
      </c>
      <c r="B176" s="39" t="s">
        <v>286</v>
      </c>
      <c r="C176" s="39" t="s">
        <v>15</v>
      </c>
      <c r="D176" s="39" t="s">
        <v>16</v>
      </c>
      <c r="E176" s="39" t="s">
        <v>15</v>
      </c>
      <c r="F176" s="40">
        <v>42807</v>
      </c>
      <c r="G176" s="40">
        <v>42927</v>
      </c>
      <c r="H176" s="40">
        <v>42927</v>
      </c>
      <c r="I176" s="41">
        <v>53522.46</v>
      </c>
      <c r="J176" s="41">
        <v>7382.41</v>
      </c>
      <c r="K176" s="41">
        <v>46140.05</v>
      </c>
      <c r="L176" s="40">
        <v>43210</v>
      </c>
      <c r="M176" s="42">
        <v>35004</v>
      </c>
    </row>
    <row r="177" spans="1:13" s="30" customFormat="1" ht="30" x14ac:dyDescent="0.25">
      <c r="A177" s="38" t="s">
        <v>12</v>
      </c>
      <c r="B177" s="39" t="s">
        <v>346</v>
      </c>
      <c r="C177" s="39" t="s">
        <v>90</v>
      </c>
      <c r="D177" s="39" t="s">
        <v>91</v>
      </c>
      <c r="E177" s="39" t="s">
        <v>92</v>
      </c>
      <c r="F177" s="40">
        <v>42669</v>
      </c>
      <c r="G177" s="40">
        <v>42797</v>
      </c>
      <c r="H177" s="40">
        <v>42799</v>
      </c>
      <c r="I177" s="41">
        <v>38637</v>
      </c>
      <c r="J177" s="41">
        <v>5330</v>
      </c>
      <c r="K177" s="41">
        <v>33307</v>
      </c>
      <c r="L177" s="40">
        <v>42990</v>
      </c>
      <c r="M177" s="42">
        <v>35000</v>
      </c>
    </row>
    <row r="178" spans="1:13" s="30" customFormat="1" x14ac:dyDescent="0.25">
      <c r="A178" s="38" t="s">
        <v>12</v>
      </c>
      <c r="B178" s="39" t="s">
        <v>338</v>
      </c>
      <c r="C178" s="39" t="s">
        <v>30</v>
      </c>
      <c r="D178" s="39" t="s">
        <v>31</v>
      </c>
      <c r="E178" s="39" t="s">
        <v>32</v>
      </c>
      <c r="F178" s="40">
        <v>42796</v>
      </c>
      <c r="G178" s="40">
        <v>42920</v>
      </c>
      <c r="H178" s="40">
        <v>42925</v>
      </c>
      <c r="I178" s="41">
        <v>42908</v>
      </c>
      <c r="J178" s="41">
        <v>5919</v>
      </c>
      <c r="K178" s="41">
        <v>36989</v>
      </c>
      <c r="L178" s="40">
        <v>43378</v>
      </c>
      <c r="M178" s="42">
        <v>34655.15</v>
      </c>
    </row>
    <row r="179" spans="1:13" s="30" customFormat="1" ht="30" x14ac:dyDescent="0.25">
      <c r="A179" s="38" t="s">
        <v>12</v>
      </c>
      <c r="B179" s="39" t="s">
        <v>292</v>
      </c>
      <c r="C179" s="39" t="s">
        <v>15</v>
      </c>
      <c r="D179" s="39" t="s">
        <v>16</v>
      </c>
      <c r="E179" s="39" t="s">
        <v>15</v>
      </c>
      <c r="F179" s="40">
        <v>42432</v>
      </c>
      <c r="G179" s="40">
        <v>42573</v>
      </c>
      <c r="H179" s="40">
        <v>42618</v>
      </c>
      <c r="I179" s="41">
        <v>59397</v>
      </c>
      <c r="J179" s="41">
        <v>8193</v>
      </c>
      <c r="K179" s="41">
        <v>51204</v>
      </c>
      <c r="L179" s="40">
        <v>42930</v>
      </c>
      <c r="M179" s="42">
        <v>34369.67</v>
      </c>
    </row>
    <row r="180" spans="1:13" s="30" customFormat="1" x14ac:dyDescent="0.25">
      <c r="A180" s="38" t="s">
        <v>12</v>
      </c>
      <c r="B180" s="39" t="s">
        <v>259</v>
      </c>
      <c r="C180" s="39" t="s">
        <v>32</v>
      </c>
      <c r="D180" s="39" t="s">
        <v>31</v>
      </c>
      <c r="E180" s="39" t="s">
        <v>32</v>
      </c>
      <c r="F180" s="40">
        <v>42405</v>
      </c>
      <c r="G180" s="40">
        <v>42529</v>
      </c>
      <c r="H180" s="40">
        <v>42532</v>
      </c>
      <c r="I180" s="41">
        <v>32462</v>
      </c>
      <c r="J180" s="41">
        <v>4478</v>
      </c>
      <c r="K180" s="41">
        <v>27984</v>
      </c>
      <c r="L180" s="40">
        <v>42710</v>
      </c>
      <c r="M180" s="42">
        <v>32462</v>
      </c>
    </row>
    <row r="181" spans="1:13" s="30" customFormat="1" x14ac:dyDescent="0.25">
      <c r="A181" s="38" t="s">
        <v>12</v>
      </c>
      <c r="B181" s="39" t="s">
        <v>308</v>
      </c>
      <c r="C181" s="39" t="s">
        <v>26</v>
      </c>
      <c r="D181" s="39" t="s">
        <v>27</v>
      </c>
      <c r="E181" s="39" t="s">
        <v>26</v>
      </c>
      <c r="F181" s="40">
        <v>42321</v>
      </c>
      <c r="G181" s="40">
        <v>42443</v>
      </c>
      <c r="H181" s="40">
        <v>42449</v>
      </c>
      <c r="I181" s="41">
        <v>32433</v>
      </c>
      <c r="J181" s="41">
        <v>4474</v>
      </c>
      <c r="K181" s="41">
        <v>27959</v>
      </c>
      <c r="L181" s="40">
        <v>42625</v>
      </c>
      <c r="M181" s="42">
        <v>32284.42</v>
      </c>
    </row>
    <row r="182" spans="1:13" ht="30" x14ac:dyDescent="0.25">
      <c r="A182" s="38" t="s">
        <v>12</v>
      </c>
      <c r="B182" s="39" t="s">
        <v>290</v>
      </c>
      <c r="C182" s="39" t="s">
        <v>15</v>
      </c>
      <c r="D182" s="39" t="s">
        <v>16</v>
      </c>
      <c r="E182" s="39" t="s">
        <v>15</v>
      </c>
      <c r="F182" s="40">
        <v>42380</v>
      </c>
      <c r="G182" s="40">
        <v>42500</v>
      </c>
      <c r="H182" s="40">
        <v>42506</v>
      </c>
      <c r="I182" s="41">
        <v>37570</v>
      </c>
      <c r="J182" s="41">
        <v>5183</v>
      </c>
      <c r="K182" s="41">
        <v>32387</v>
      </c>
      <c r="L182" s="40">
        <v>42886</v>
      </c>
      <c r="M182" s="42">
        <v>32215.64</v>
      </c>
    </row>
    <row r="183" spans="1:13" x14ac:dyDescent="0.25">
      <c r="A183" s="38" t="s">
        <v>12</v>
      </c>
      <c r="B183" s="39" t="s">
        <v>297</v>
      </c>
      <c r="C183" s="39" t="s">
        <v>22</v>
      </c>
      <c r="D183" s="39" t="s">
        <v>23</v>
      </c>
      <c r="E183" s="39" t="s">
        <v>22</v>
      </c>
      <c r="F183" s="40">
        <v>42338</v>
      </c>
      <c r="G183" s="40">
        <v>42467</v>
      </c>
      <c r="H183" s="40">
        <v>42470</v>
      </c>
      <c r="I183" s="41">
        <v>29636.99</v>
      </c>
      <c r="J183" s="41">
        <v>4087.86</v>
      </c>
      <c r="K183" s="41">
        <v>25549.13</v>
      </c>
      <c r="L183" s="40">
        <v>42842</v>
      </c>
      <c r="M183" s="42">
        <v>29489.86</v>
      </c>
    </row>
    <row r="184" spans="1:13" x14ac:dyDescent="0.25">
      <c r="A184" s="38" t="s">
        <v>12</v>
      </c>
      <c r="B184" s="39" t="s">
        <v>145</v>
      </c>
      <c r="C184" s="39" t="s">
        <v>101</v>
      </c>
      <c r="D184" s="39" t="s">
        <v>102</v>
      </c>
      <c r="E184" s="39" t="s">
        <v>103</v>
      </c>
      <c r="F184" s="40">
        <v>43084</v>
      </c>
      <c r="G184" s="40">
        <v>43210</v>
      </c>
      <c r="H184" s="40">
        <v>43212</v>
      </c>
      <c r="I184" s="41">
        <v>28681.94</v>
      </c>
      <c r="J184" s="41">
        <v>3956.13</v>
      </c>
      <c r="K184" s="41">
        <v>24725.81</v>
      </c>
      <c r="L184" s="40">
        <v>43363</v>
      </c>
      <c r="M184" s="42">
        <v>28681.94</v>
      </c>
    </row>
    <row r="185" spans="1:13" x14ac:dyDescent="0.25">
      <c r="A185" s="38" t="s">
        <v>12</v>
      </c>
      <c r="B185" s="39" t="s">
        <v>34</v>
      </c>
      <c r="C185" s="39" t="s">
        <v>13</v>
      </c>
      <c r="D185" s="39" t="s">
        <v>14</v>
      </c>
      <c r="E185" s="39" t="s">
        <v>13</v>
      </c>
      <c r="F185" s="40">
        <v>43214</v>
      </c>
      <c r="G185" s="40">
        <v>43378</v>
      </c>
      <c r="H185" s="40">
        <v>43380</v>
      </c>
      <c r="I185" s="41">
        <v>30084</v>
      </c>
      <c r="J185" s="41">
        <v>4150</v>
      </c>
      <c r="K185" s="41">
        <v>25934</v>
      </c>
      <c r="L185" s="40">
        <v>43672</v>
      </c>
      <c r="M185" s="42">
        <v>28585.45</v>
      </c>
    </row>
    <row r="186" spans="1:13" ht="30" x14ac:dyDescent="0.25">
      <c r="A186" s="38" t="s">
        <v>12</v>
      </c>
      <c r="B186" s="39" t="s">
        <v>298</v>
      </c>
      <c r="C186" s="39" t="s">
        <v>55</v>
      </c>
      <c r="D186" s="39" t="s">
        <v>56</v>
      </c>
      <c r="E186" s="39" t="s">
        <v>55</v>
      </c>
      <c r="F186" s="40">
        <v>43090</v>
      </c>
      <c r="G186" s="40">
        <v>43229</v>
      </c>
      <c r="H186" s="40">
        <v>43232</v>
      </c>
      <c r="I186" s="41">
        <v>51781</v>
      </c>
      <c r="J186" s="41">
        <v>7143</v>
      </c>
      <c r="K186" s="41">
        <v>44638</v>
      </c>
      <c r="L186" s="40">
        <v>43377</v>
      </c>
      <c r="M186" s="42">
        <v>26000</v>
      </c>
    </row>
    <row r="187" spans="1:13" ht="30" x14ac:dyDescent="0.25">
      <c r="A187" s="38" t="s">
        <v>12</v>
      </c>
      <c r="B187" s="39" t="s">
        <v>121</v>
      </c>
      <c r="C187" s="39" t="s">
        <v>15</v>
      </c>
      <c r="D187" s="39" t="s">
        <v>16</v>
      </c>
      <c r="E187" s="39" t="s">
        <v>15</v>
      </c>
      <c r="F187" s="40">
        <v>43116</v>
      </c>
      <c r="G187" s="40">
        <v>43236</v>
      </c>
      <c r="H187" s="40">
        <v>43239</v>
      </c>
      <c r="I187" s="41">
        <v>23756</v>
      </c>
      <c r="J187" s="41">
        <v>3277</v>
      </c>
      <c r="K187" s="41">
        <v>20479</v>
      </c>
      <c r="L187" s="40">
        <v>43432</v>
      </c>
      <c r="M187" s="42">
        <v>23756</v>
      </c>
    </row>
    <row r="188" spans="1:13" s="30" customFormat="1" x14ac:dyDescent="0.25">
      <c r="A188" s="38" t="s">
        <v>12</v>
      </c>
      <c r="B188" s="39" t="s">
        <v>157</v>
      </c>
      <c r="C188" s="39" t="s">
        <v>62</v>
      </c>
      <c r="D188" s="39" t="s">
        <v>63</v>
      </c>
      <c r="E188" s="39" t="s">
        <v>62</v>
      </c>
      <c r="F188" s="40">
        <v>43035</v>
      </c>
      <c r="G188" s="40">
        <v>43179</v>
      </c>
      <c r="H188" s="40">
        <v>43183</v>
      </c>
      <c r="I188" s="41">
        <v>23203.03</v>
      </c>
      <c r="J188" s="41">
        <v>3200.33</v>
      </c>
      <c r="K188" s="41">
        <v>20002.7</v>
      </c>
      <c r="L188" s="40">
        <v>43363</v>
      </c>
      <c r="M188" s="42">
        <v>23203.03</v>
      </c>
    </row>
    <row r="189" spans="1:13" s="30" customFormat="1" x14ac:dyDescent="0.25">
      <c r="A189" s="38" t="s">
        <v>12</v>
      </c>
      <c r="B189" s="39" t="s">
        <v>117</v>
      </c>
      <c r="C189" s="39" t="s">
        <v>40</v>
      </c>
      <c r="D189" s="39" t="s">
        <v>16</v>
      </c>
      <c r="E189" s="39" t="s">
        <v>40</v>
      </c>
      <c r="F189" s="40">
        <v>43273</v>
      </c>
      <c r="G189" s="40">
        <v>43419</v>
      </c>
      <c r="H189" s="40">
        <v>43422</v>
      </c>
      <c r="I189" s="41">
        <v>20000</v>
      </c>
      <c r="J189" s="41">
        <v>2758.62</v>
      </c>
      <c r="K189" s="41">
        <v>17241.38</v>
      </c>
      <c r="L189" s="40">
        <v>43740</v>
      </c>
      <c r="M189" s="42">
        <v>20000</v>
      </c>
    </row>
    <row r="190" spans="1:13" s="30" customFormat="1" ht="30" x14ac:dyDescent="0.25">
      <c r="A190" s="38" t="s">
        <v>12</v>
      </c>
      <c r="B190" s="39" t="s">
        <v>300</v>
      </c>
      <c r="C190" s="39" t="s">
        <v>301</v>
      </c>
      <c r="D190" s="39" t="s">
        <v>102</v>
      </c>
      <c r="E190" s="39" t="s">
        <v>103</v>
      </c>
      <c r="F190" s="40">
        <v>42794</v>
      </c>
      <c r="G190" s="40">
        <v>42937</v>
      </c>
      <c r="H190" s="40">
        <v>42939</v>
      </c>
      <c r="I190" s="41">
        <v>20865</v>
      </c>
      <c r="J190" s="41">
        <v>2878</v>
      </c>
      <c r="K190" s="41">
        <v>17987</v>
      </c>
      <c r="L190" s="40">
        <v>43132</v>
      </c>
      <c r="M190" s="42">
        <v>20000</v>
      </c>
    </row>
    <row r="191" spans="1:13" s="30" customFormat="1" x14ac:dyDescent="0.25">
      <c r="A191" s="38" t="s">
        <v>12</v>
      </c>
      <c r="B191" s="39" t="s">
        <v>136</v>
      </c>
      <c r="C191" s="39" t="s">
        <v>101</v>
      </c>
      <c r="D191" s="39" t="s">
        <v>102</v>
      </c>
      <c r="E191" s="39" t="s">
        <v>103</v>
      </c>
      <c r="F191" s="40">
        <v>42790</v>
      </c>
      <c r="G191" s="40">
        <v>42915</v>
      </c>
      <c r="H191" s="40">
        <v>42918</v>
      </c>
      <c r="I191" s="41">
        <v>19240</v>
      </c>
      <c r="J191" s="41">
        <v>2654</v>
      </c>
      <c r="K191" s="41">
        <v>16586</v>
      </c>
      <c r="L191" s="40">
        <v>43046</v>
      </c>
      <c r="M191" s="42">
        <v>19240</v>
      </c>
    </row>
    <row r="192" spans="1:13" s="30" customFormat="1" x14ac:dyDescent="0.25">
      <c r="A192" s="38" t="s">
        <v>12</v>
      </c>
      <c r="B192" s="39" t="s">
        <v>126</v>
      </c>
      <c r="C192" s="39" t="s">
        <v>127</v>
      </c>
      <c r="D192" s="39" t="s">
        <v>128</v>
      </c>
      <c r="E192" s="39" t="s">
        <v>129</v>
      </c>
      <c r="F192" s="40">
        <v>43105</v>
      </c>
      <c r="G192" s="40">
        <v>43225</v>
      </c>
      <c r="H192" s="40">
        <v>43231</v>
      </c>
      <c r="I192" s="41">
        <v>19227.68</v>
      </c>
      <c r="J192" s="41">
        <v>2652.09</v>
      </c>
      <c r="K192" s="41">
        <v>16575.59</v>
      </c>
      <c r="L192" s="40">
        <v>43390</v>
      </c>
      <c r="M192" s="42">
        <v>19227.68</v>
      </c>
    </row>
    <row r="193" spans="1:13" s="30" customFormat="1" x14ac:dyDescent="0.25">
      <c r="A193" s="38" t="s">
        <v>12</v>
      </c>
      <c r="B193" s="39" t="s">
        <v>139</v>
      </c>
      <c r="C193" s="39" t="s">
        <v>101</v>
      </c>
      <c r="D193" s="39" t="s">
        <v>102</v>
      </c>
      <c r="E193" s="39" t="s">
        <v>103</v>
      </c>
      <c r="F193" s="40">
        <v>43110</v>
      </c>
      <c r="G193" s="40">
        <v>43235</v>
      </c>
      <c r="H193" s="40">
        <v>43238</v>
      </c>
      <c r="I193" s="41">
        <v>18490</v>
      </c>
      <c r="J193" s="41">
        <v>2551</v>
      </c>
      <c r="K193" s="41">
        <v>15939</v>
      </c>
      <c r="L193" s="40">
        <v>43377</v>
      </c>
      <c r="M193" s="42">
        <v>18490</v>
      </c>
    </row>
    <row r="194" spans="1:13" s="30" customFormat="1" x14ac:dyDescent="0.25">
      <c r="A194" s="38" t="s">
        <v>12</v>
      </c>
      <c r="B194" s="39" t="s">
        <v>134</v>
      </c>
      <c r="C194" s="39" t="s">
        <v>55</v>
      </c>
      <c r="D194" s="39" t="s">
        <v>56</v>
      </c>
      <c r="E194" s="39" t="s">
        <v>55</v>
      </c>
      <c r="F194" s="40">
        <v>43054</v>
      </c>
      <c r="G194" s="40">
        <v>43208</v>
      </c>
      <c r="H194" s="40">
        <v>43212</v>
      </c>
      <c r="I194" s="41">
        <v>17103.900000000001</v>
      </c>
      <c r="J194" s="41">
        <v>2359.16</v>
      </c>
      <c r="K194" s="41">
        <v>14744.74</v>
      </c>
      <c r="L194" s="40">
        <v>43377</v>
      </c>
      <c r="M194" s="42">
        <v>17103.900000000001</v>
      </c>
    </row>
    <row r="195" spans="1:13" s="30" customFormat="1" x14ac:dyDescent="0.25">
      <c r="A195" s="38" t="s">
        <v>12</v>
      </c>
      <c r="B195" s="39" t="s">
        <v>137</v>
      </c>
      <c r="C195" s="39" t="s">
        <v>101</v>
      </c>
      <c r="D195" s="39" t="s">
        <v>102</v>
      </c>
      <c r="E195" s="39" t="s">
        <v>103</v>
      </c>
      <c r="F195" s="40">
        <v>43152</v>
      </c>
      <c r="G195" s="40">
        <v>43279</v>
      </c>
      <c r="H195" s="40">
        <v>43282</v>
      </c>
      <c r="I195" s="41">
        <v>16129</v>
      </c>
      <c r="J195" s="41">
        <v>2225</v>
      </c>
      <c r="K195" s="41">
        <v>13904</v>
      </c>
      <c r="L195" s="40">
        <v>43496</v>
      </c>
      <c r="M195" s="42">
        <v>16129</v>
      </c>
    </row>
    <row r="196" spans="1:13" s="30" customFormat="1" ht="30" x14ac:dyDescent="0.25">
      <c r="A196" s="38" t="s">
        <v>12</v>
      </c>
      <c r="B196" s="39" t="s">
        <v>385</v>
      </c>
      <c r="C196" s="39" t="s">
        <v>15</v>
      </c>
      <c r="D196" s="39" t="s">
        <v>16</v>
      </c>
      <c r="E196" s="39" t="s">
        <v>15</v>
      </c>
      <c r="F196" s="40">
        <v>43355</v>
      </c>
      <c r="G196" s="40">
        <v>43479</v>
      </c>
      <c r="H196" s="40">
        <v>43479</v>
      </c>
      <c r="I196" s="41">
        <v>14931.3</v>
      </c>
      <c r="J196" s="41">
        <v>2059.4899999999998</v>
      </c>
      <c r="K196" s="41">
        <v>12871.81</v>
      </c>
      <c r="L196" s="40">
        <v>43777</v>
      </c>
      <c r="M196" s="42">
        <v>14931.3</v>
      </c>
    </row>
    <row r="197" spans="1:13" s="30" customFormat="1" x14ac:dyDescent="0.25">
      <c r="A197" s="38" t="s">
        <v>12</v>
      </c>
      <c r="B197" s="39" t="s">
        <v>280</v>
      </c>
      <c r="C197" s="39" t="s">
        <v>13</v>
      </c>
      <c r="D197" s="39" t="s">
        <v>14</v>
      </c>
      <c r="E197" s="39" t="s">
        <v>13</v>
      </c>
      <c r="F197" s="40">
        <v>43214</v>
      </c>
      <c r="G197" s="40">
        <v>43410</v>
      </c>
      <c r="H197" s="40">
        <v>43415</v>
      </c>
      <c r="I197" s="41">
        <v>16434</v>
      </c>
      <c r="J197" s="41">
        <v>2267</v>
      </c>
      <c r="K197" s="41">
        <v>14167</v>
      </c>
      <c r="L197" s="40">
        <v>43700</v>
      </c>
      <c r="M197" s="42">
        <v>14636</v>
      </c>
    </row>
    <row r="198" spans="1:13" s="30" customFormat="1" x14ac:dyDescent="0.25">
      <c r="A198" s="38" t="s">
        <v>12</v>
      </c>
      <c r="B198" s="39" t="s">
        <v>284</v>
      </c>
      <c r="C198" s="39" t="s">
        <v>40</v>
      </c>
      <c r="D198" s="39" t="s">
        <v>16</v>
      </c>
      <c r="E198" s="39" t="s">
        <v>40</v>
      </c>
      <c r="F198" s="40">
        <v>43123</v>
      </c>
      <c r="G198" s="40">
        <v>43249</v>
      </c>
      <c r="H198" s="40">
        <v>43253</v>
      </c>
      <c r="I198" s="41">
        <v>38000</v>
      </c>
      <c r="J198" s="41">
        <v>5241.38</v>
      </c>
      <c r="K198" s="41">
        <v>32758.62</v>
      </c>
      <c r="L198" s="40">
        <v>43598</v>
      </c>
      <c r="M198" s="42">
        <v>14500</v>
      </c>
    </row>
    <row r="199" spans="1:13" s="30" customFormat="1" x14ac:dyDescent="0.25">
      <c r="A199" s="38" t="s">
        <v>12</v>
      </c>
      <c r="B199" s="39" t="s">
        <v>138</v>
      </c>
      <c r="C199" s="39" t="s">
        <v>101</v>
      </c>
      <c r="D199" s="39" t="s">
        <v>102</v>
      </c>
      <c r="E199" s="39" t="s">
        <v>103</v>
      </c>
      <c r="F199" s="40">
        <v>42501</v>
      </c>
      <c r="G199" s="40">
        <v>42635</v>
      </c>
      <c r="H199" s="40">
        <v>42638</v>
      </c>
      <c r="I199" s="41">
        <v>14260</v>
      </c>
      <c r="J199" s="41">
        <v>1967</v>
      </c>
      <c r="K199" s="41">
        <v>12293</v>
      </c>
      <c r="L199" s="40">
        <v>42850</v>
      </c>
      <c r="M199" s="42">
        <v>14260</v>
      </c>
    </row>
    <row r="200" spans="1:13" s="30" customFormat="1" x14ac:dyDescent="0.25">
      <c r="A200" s="38" t="s">
        <v>12</v>
      </c>
      <c r="B200" s="39" t="s">
        <v>115</v>
      </c>
      <c r="C200" s="39" t="s">
        <v>13</v>
      </c>
      <c r="D200" s="39" t="s">
        <v>14</v>
      </c>
      <c r="E200" s="39" t="s">
        <v>13</v>
      </c>
      <c r="F200" s="40">
        <v>43220</v>
      </c>
      <c r="G200" s="40">
        <v>43344</v>
      </c>
      <c r="H200" s="40">
        <v>43346</v>
      </c>
      <c r="I200" s="41">
        <v>14560</v>
      </c>
      <c r="J200" s="41">
        <v>2009</v>
      </c>
      <c r="K200" s="41">
        <v>12551</v>
      </c>
      <c r="L200" s="40">
        <v>43570</v>
      </c>
      <c r="M200" s="42">
        <v>14105</v>
      </c>
    </row>
    <row r="201" spans="1:13" x14ac:dyDescent="0.25">
      <c r="A201" s="38" t="s">
        <v>12</v>
      </c>
      <c r="B201" s="39" t="s">
        <v>383</v>
      </c>
      <c r="C201" s="39" t="s">
        <v>13</v>
      </c>
      <c r="D201" s="39" t="s">
        <v>14</v>
      </c>
      <c r="E201" s="39" t="s">
        <v>13</v>
      </c>
      <c r="F201" s="40">
        <v>43333</v>
      </c>
      <c r="G201" s="40">
        <v>43517</v>
      </c>
      <c r="H201" s="40">
        <v>43523</v>
      </c>
      <c r="I201" s="41">
        <v>13791.7</v>
      </c>
      <c r="J201" s="41">
        <v>1902.3</v>
      </c>
      <c r="K201" s="41">
        <v>11889.4</v>
      </c>
      <c r="L201" s="40">
        <v>43777</v>
      </c>
      <c r="M201" s="42">
        <v>13791.7</v>
      </c>
    </row>
    <row r="202" spans="1:13" x14ac:dyDescent="0.25">
      <c r="A202" s="38" t="s">
        <v>12</v>
      </c>
      <c r="B202" s="39" t="s">
        <v>388</v>
      </c>
      <c r="C202" s="39" t="s">
        <v>55</v>
      </c>
      <c r="D202" s="39" t="s">
        <v>56</v>
      </c>
      <c r="E202" s="39" t="s">
        <v>55</v>
      </c>
      <c r="F202" s="40">
        <v>43453</v>
      </c>
      <c r="G202" s="40">
        <v>43609</v>
      </c>
      <c r="H202" s="40">
        <v>43612</v>
      </c>
      <c r="I202" s="41">
        <v>12000</v>
      </c>
      <c r="J202" s="41">
        <v>1656</v>
      </c>
      <c r="K202" s="41">
        <v>10344</v>
      </c>
      <c r="L202" s="40">
        <v>43783</v>
      </c>
      <c r="M202" s="42">
        <v>12000</v>
      </c>
    </row>
    <row r="203" spans="1:13" s="30" customFormat="1" x14ac:dyDescent="0.25">
      <c r="A203" s="38" t="s">
        <v>12</v>
      </c>
      <c r="B203" s="39" t="s">
        <v>135</v>
      </c>
      <c r="C203" s="39" t="s">
        <v>55</v>
      </c>
      <c r="D203" s="39" t="s">
        <v>56</v>
      </c>
      <c r="E203" s="39" t="s">
        <v>55</v>
      </c>
      <c r="F203" s="40">
        <v>43081</v>
      </c>
      <c r="G203" s="40">
        <v>43231</v>
      </c>
      <c r="H203" s="40">
        <v>43233</v>
      </c>
      <c r="I203" s="41">
        <v>11119.68</v>
      </c>
      <c r="J203" s="41">
        <v>1533.75</v>
      </c>
      <c r="K203" s="41">
        <v>9585.93</v>
      </c>
      <c r="L203" s="40">
        <v>43377</v>
      </c>
      <c r="M203" s="42">
        <v>11119.68</v>
      </c>
    </row>
    <row r="204" spans="1:13" s="30" customFormat="1" x14ac:dyDescent="0.25">
      <c r="A204" s="38" t="s">
        <v>12</v>
      </c>
      <c r="B204" s="39" t="s">
        <v>325</v>
      </c>
      <c r="C204" s="39" t="s">
        <v>212</v>
      </c>
      <c r="D204" s="39" t="s">
        <v>18</v>
      </c>
      <c r="E204" s="39" t="s">
        <v>19</v>
      </c>
      <c r="F204" s="40">
        <v>42460</v>
      </c>
      <c r="G204" s="40">
        <v>42622</v>
      </c>
      <c r="H204" s="40">
        <v>42624</v>
      </c>
      <c r="I204" s="41">
        <v>10254</v>
      </c>
      <c r="J204" s="41">
        <v>1415</v>
      </c>
      <c r="K204" s="41">
        <v>8839</v>
      </c>
      <c r="L204" s="40">
        <v>42741</v>
      </c>
      <c r="M204" s="42">
        <v>9891</v>
      </c>
    </row>
    <row r="205" spans="1:13" s="30" customFormat="1" x14ac:dyDescent="0.25">
      <c r="A205" s="38" t="s">
        <v>12</v>
      </c>
      <c r="B205" s="39" t="s">
        <v>115</v>
      </c>
      <c r="C205" s="39" t="s">
        <v>13</v>
      </c>
      <c r="D205" s="39" t="s">
        <v>14</v>
      </c>
      <c r="E205" s="39" t="s">
        <v>13</v>
      </c>
      <c r="F205" s="40">
        <v>42857</v>
      </c>
      <c r="G205" s="40">
        <v>42980</v>
      </c>
      <c r="H205" s="40">
        <v>42982</v>
      </c>
      <c r="I205" s="41">
        <v>9635</v>
      </c>
      <c r="J205" s="41">
        <v>1329.22</v>
      </c>
      <c r="K205" s="41">
        <v>8305.7800000000007</v>
      </c>
      <c r="L205" s="40">
        <v>43137</v>
      </c>
      <c r="M205" s="42">
        <v>9635</v>
      </c>
    </row>
    <row r="206" spans="1:13" s="30" customFormat="1" x14ac:dyDescent="0.25">
      <c r="A206" s="38" t="s">
        <v>12</v>
      </c>
      <c r="B206" s="39" t="s">
        <v>148</v>
      </c>
      <c r="C206" s="39" t="s">
        <v>26</v>
      </c>
      <c r="D206" s="39" t="s">
        <v>27</v>
      </c>
      <c r="E206" s="39" t="s">
        <v>26</v>
      </c>
      <c r="F206" s="40">
        <v>42747</v>
      </c>
      <c r="G206" s="40">
        <v>42875</v>
      </c>
      <c r="H206" s="40">
        <v>42876</v>
      </c>
      <c r="I206" s="41">
        <v>9622</v>
      </c>
      <c r="J206" s="41">
        <v>1328</v>
      </c>
      <c r="K206" s="41">
        <v>8294</v>
      </c>
      <c r="L206" s="40">
        <v>43040</v>
      </c>
      <c r="M206" s="42">
        <v>9622</v>
      </c>
    </row>
    <row r="207" spans="1:13" s="30" customFormat="1" x14ac:dyDescent="0.25">
      <c r="A207" s="38" t="s">
        <v>12</v>
      </c>
      <c r="B207" s="39" t="s">
        <v>394</v>
      </c>
      <c r="C207" s="39" t="s">
        <v>395</v>
      </c>
      <c r="D207" s="39" t="s">
        <v>396</v>
      </c>
      <c r="E207" s="39" t="s">
        <v>395</v>
      </c>
      <c r="F207" s="40">
        <v>43186</v>
      </c>
      <c r="G207" s="40">
        <v>43312</v>
      </c>
      <c r="H207" s="40">
        <v>43316</v>
      </c>
      <c r="I207" s="41">
        <v>50000</v>
      </c>
      <c r="J207" s="41">
        <v>6897</v>
      </c>
      <c r="K207" s="41">
        <v>43103</v>
      </c>
      <c r="L207" s="40">
        <v>43783</v>
      </c>
      <c r="M207" s="42">
        <v>8402.93</v>
      </c>
    </row>
    <row r="208" spans="1:13" s="30" customFormat="1" x14ac:dyDescent="0.25">
      <c r="A208" s="38" t="s">
        <v>12</v>
      </c>
      <c r="B208" s="39" t="s">
        <v>267</v>
      </c>
      <c r="C208" s="39" t="s">
        <v>20</v>
      </c>
      <c r="D208" s="39" t="s">
        <v>21</v>
      </c>
      <c r="E208" s="39" t="s">
        <v>20</v>
      </c>
      <c r="F208" s="40">
        <v>42437</v>
      </c>
      <c r="G208" s="40">
        <v>42558</v>
      </c>
      <c r="H208" s="40">
        <v>42562</v>
      </c>
      <c r="I208" s="41">
        <v>6960</v>
      </c>
      <c r="J208" s="41">
        <v>960</v>
      </c>
      <c r="K208" s="41">
        <v>6000</v>
      </c>
      <c r="L208" s="40">
        <v>42822</v>
      </c>
      <c r="M208" s="42">
        <v>6960</v>
      </c>
    </row>
    <row r="209" spans="1:13" s="30" customFormat="1" x14ac:dyDescent="0.25">
      <c r="A209" s="38" t="s">
        <v>12</v>
      </c>
      <c r="B209" s="39" t="s">
        <v>268</v>
      </c>
      <c r="C209" s="39" t="s">
        <v>20</v>
      </c>
      <c r="D209" s="39" t="s">
        <v>21</v>
      </c>
      <c r="E209" s="39" t="s">
        <v>20</v>
      </c>
      <c r="F209" s="40">
        <v>42811</v>
      </c>
      <c r="G209" s="40">
        <v>42943</v>
      </c>
      <c r="H209" s="40">
        <v>42947</v>
      </c>
      <c r="I209" s="41">
        <v>5774</v>
      </c>
      <c r="J209" s="41">
        <v>797</v>
      </c>
      <c r="K209" s="41">
        <v>4977</v>
      </c>
      <c r="L209" s="40">
        <v>43299</v>
      </c>
      <c r="M209" s="42">
        <v>5774</v>
      </c>
    </row>
    <row r="210" spans="1:13" s="30" customFormat="1" x14ac:dyDescent="0.25">
      <c r="A210" s="38" t="s">
        <v>12</v>
      </c>
      <c r="B210" s="39" t="s">
        <v>321</v>
      </c>
      <c r="C210" s="39" t="s">
        <v>212</v>
      </c>
      <c r="D210" s="39" t="s">
        <v>18</v>
      </c>
      <c r="E210" s="39" t="s">
        <v>19</v>
      </c>
      <c r="F210" s="40">
        <v>42720</v>
      </c>
      <c r="G210" s="40">
        <v>42876</v>
      </c>
      <c r="H210" s="40">
        <v>42881</v>
      </c>
      <c r="I210" s="41">
        <v>286237</v>
      </c>
      <c r="J210" s="41">
        <v>39481</v>
      </c>
      <c r="K210" s="41">
        <v>246756</v>
      </c>
      <c r="L210" s="40">
        <v>43138</v>
      </c>
      <c r="M210" s="42">
        <v>5572</v>
      </c>
    </row>
    <row r="211" spans="1:13" s="30" customFormat="1" x14ac:dyDescent="0.25">
      <c r="A211" s="38" t="s">
        <v>12</v>
      </c>
      <c r="B211" s="39" t="s">
        <v>216</v>
      </c>
      <c r="C211" s="39" t="s">
        <v>212</v>
      </c>
      <c r="D211" s="39" t="s">
        <v>18</v>
      </c>
      <c r="E211" s="39" t="s">
        <v>19</v>
      </c>
      <c r="F211" s="40">
        <v>42523</v>
      </c>
      <c r="G211" s="40">
        <v>42659</v>
      </c>
      <c r="H211" s="40">
        <v>42662</v>
      </c>
      <c r="I211" s="41">
        <v>5465.4</v>
      </c>
      <c r="J211" s="41">
        <v>753.85</v>
      </c>
      <c r="K211" s="41">
        <v>4711.55</v>
      </c>
      <c r="L211" s="40">
        <v>42870</v>
      </c>
      <c r="M211" s="42">
        <v>5465.4</v>
      </c>
    </row>
    <row r="212" spans="1:13" s="30" customFormat="1" x14ac:dyDescent="0.25">
      <c r="A212" s="38" t="s">
        <v>12</v>
      </c>
      <c r="B212" s="39" t="s">
        <v>230</v>
      </c>
      <c r="C212" s="39" t="s">
        <v>17</v>
      </c>
      <c r="D212" s="39" t="s">
        <v>18</v>
      </c>
      <c r="E212" s="39" t="s">
        <v>19</v>
      </c>
      <c r="F212" s="40">
        <v>43382</v>
      </c>
      <c r="G212" s="40">
        <v>43506</v>
      </c>
      <c r="H212" s="40">
        <v>43509</v>
      </c>
      <c r="I212" s="41">
        <v>4720</v>
      </c>
      <c r="J212" s="41">
        <v>651.03</v>
      </c>
      <c r="K212" s="41">
        <v>4068.97</v>
      </c>
      <c r="L212" s="40">
        <v>43665</v>
      </c>
      <c r="M212" s="42">
        <v>4720</v>
      </c>
    </row>
    <row r="213" spans="1:13" s="30" customFormat="1" x14ac:dyDescent="0.25">
      <c r="A213" s="38" t="s">
        <v>12</v>
      </c>
      <c r="B213" s="39" t="s">
        <v>592</v>
      </c>
      <c r="C213" s="39" t="s">
        <v>55</v>
      </c>
      <c r="D213" s="39" t="s">
        <v>56</v>
      </c>
      <c r="E213" s="39" t="s">
        <v>55</v>
      </c>
      <c r="F213" s="40">
        <v>43725</v>
      </c>
      <c r="G213" s="40">
        <v>43924</v>
      </c>
      <c r="H213" s="40">
        <v>43926</v>
      </c>
      <c r="I213" s="41">
        <v>11394</v>
      </c>
      <c r="J213" s="41">
        <v>1572</v>
      </c>
      <c r="K213" s="41">
        <v>9822</v>
      </c>
      <c r="L213" s="43"/>
      <c r="M213" s="42">
        <v>0</v>
      </c>
    </row>
    <row r="214" spans="1:13" s="30" customFormat="1" x14ac:dyDescent="0.25">
      <c r="A214" s="38" t="s">
        <v>12</v>
      </c>
      <c r="B214" s="39" t="s">
        <v>54</v>
      </c>
      <c r="C214" s="39" t="s">
        <v>55</v>
      </c>
      <c r="D214" s="39" t="s">
        <v>56</v>
      </c>
      <c r="E214" s="39" t="s">
        <v>55</v>
      </c>
      <c r="F214" s="40">
        <v>43619</v>
      </c>
      <c r="G214" s="40">
        <v>43833</v>
      </c>
      <c r="H214" s="40">
        <v>43835</v>
      </c>
      <c r="I214" s="41">
        <v>18907</v>
      </c>
      <c r="J214" s="41">
        <v>2608</v>
      </c>
      <c r="K214" s="41">
        <v>16299</v>
      </c>
      <c r="L214" s="43"/>
      <c r="M214" s="42">
        <v>0</v>
      </c>
    </row>
    <row r="215" spans="1:13" s="30" customFormat="1" x14ac:dyDescent="0.25">
      <c r="A215" s="38" t="s">
        <v>12</v>
      </c>
      <c r="B215" s="39" t="s">
        <v>595</v>
      </c>
      <c r="C215" s="39" t="s">
        <v>13</v>
      </c>
      <c r="D215" s="39" t="s">
        <v>14</v>
      </c>
      <c r="E215" s="39" t="s">
        <v>13</v>
      </c>
      <c r="F215" s="40">
        <v>43739</v>
      </c>
      <c r="G215" s="40">
        <v>43886</v>
      </c>
      <c r="H215" s="40">
        <v>43891</v>
      </c>
      <c r="I215" s="41">
        <v>21521</v>
      </c>
      <c r="J215" s="41">
        <v>2969</v>
      </c>
      <c r="K215" s="41">
        <v>18552</v>
      </c>
      <c r="L215" s="43"/>
      <c r="M215" s="42">
        <v>0</v>
      </c>
    </row>
    <row r="216" spans="1:13" s="30" customFormat="1" x14ac:dyDescent="0.25">
      <c r="A216" s="38" t="s">
        <v>12</v>
      </c>
      <c r="B216" s="39" t="s">
        <v>599</v>
      </c>
      <c r="C216" s="39" t="s">
        <v>101</v>
      </c>
      <c r="D216" s="39" t="s">
        <v>102</v>
      </c>
      <c r="E216" s="39" t="s">
        <v>102</v>
      </c>
      <c r="F216" s="40">
        <v>43787</v>
      </c>
      <c r="G216" s="40">
        <v>43906</v>
      </c>
      <c r="H216" s="40">
        <v>43911</v>
      </c>
      <c r="I216" s="41">
        <v>49270</v>
      </c>
      <c r="J216" s="41">
        <v>6796</v>
      </c>
      <c r="K216" s="41">
        <v>42474</v>
      </c>
      <c r="L216" s="43"/>
      <c r="M216" s="42">
        <v>0</v>
      </c>
    </row>
    <row r="217" spans="1:13" s="30" customFormat="1" x14ac:dyDescent="0.25">
      <c r="A217" s="38" t="s">
        <v>12</v>
      </c>
      <c r="B217" s="39" t="s">
        <v>47</v>
      </c>
      <c r="C217" s="39" t="s">
        <v>26</v>
      </c>
      <c r="D217" s="39" t="s">
        <v>27</v>
      </c>
      <c r="E217" s="39" t="s">
        <v>48</v>
      </c>
      <c r="F217" s="40">
        <v>43727</v>
      </c>
      <c r="G217" s="40">
        <v>43862</v>
      </c>
      <c r="H217" s="40">
        <v>43868</v>
      </c>
      <c r="I217" s="41">
        <v>51458</v>
      </c>
      <c r="J217" s="41">
        <v>7098</v>
      </c>
      <c r="K217" s="41">
        <v>44360</v>
      </c>
      <c r="L217" s="43"/>
      <c r="M217" s="42">
        <v>0</v>
      </c>
    </row>
    <row r="218" spans="1:13" ht="30" x14ac:dyDescent="0.25">
      <c r="A218" s="38" t="s">
        <v>12</v>
      </c>
      <c r="B218" s="39" t="s">
        <v>600</v>
      </c>
      <c r="C218" s="39" t="s">
        <v>62</v>
      </c>
      <c r="D218" s="39" t="s">
        <v>601</v>
      </c>
      <c r="E218" s="39" t="s">
        <v>602</v>
      </c>
      <c r="F218" s="40">
        <v>43773</v>
      </c>
      <c r="G218" s="40">
        <v>43895</v>
      </c>
      <c r="H218" s="40">
        <v>43898</v>
      </c>
      <c r="I218" s="41">
        <v>55322</v>
      </c>
      <c r="J218" s="41">
        <v>7631</v>
      </c>
      <c r="K218" s="41">
        <v>47691</v>
      </c>
      <c r="L218" s="43"/>
      <c r="M218" s="42">
        <v>0</v>
      </c>
    </row>
    <row r="219" spans="1:13" s="30" customFormat="1" x14ac:dyDescent="0.25">
      <c r="A219" s="38" t="s">
        <v>12</v>
      </c>
      <c r="B219" s="39" t="s">
        <v>67</v>
      </c>
      <c r="C219" s="39" t="s">
        <v>62</v>
      </c>
      <c r="D219" s="39" t="s">
        <v>63</v>
      </c>
      <c r="E219" s="39" t="s">
        <v>62</v>
      </c>
      <c r="F219" s="40">
        <v>43728</v>
      </c>
      <c r="G219" s="40">
        <v>43848</v>
      </c>
      <c r="H219" s="40">
        <v>43850</v>
      </c>
      <c r="I219" s="41">
        <v>69085</v>
      </c>
      <c r="J219" s="41">
        <v>9529</v>
      </c>
      <c r="K219" s="41">
        <v>59556</v>
      </c>
      <c r="L219" s="43"/>
      <c r="M219" s="42">
        <v>0</v>
      </c>
    </row>
    <row r="220" spans="1:13" s="30" customFormat="1" x14ac:dyDescent="0.25">
      <c r="A220" s="38" t="s">
        <v>12</v>
      </c>
      <c r="B220" s="39" t="s">
        <v>603</v>
      </c>
      <c r="C220" s="39" t="s">
        <v>32</v>
      </c>
      <c r="D220" s="39" t="s">
        <v>31</v>
      </c>
      <c r="E220" s="39" t="s">
        <v>604</v>
      </c>
      <c r="F220" s="40">
        <v>43784</v>
      </c>
      <c r="G220" s="40">
        <v>43936</v>
      </c>
      <c r="H220" s="40">
        <v>43940</v>
      </c>
      <c r="I220" s="41">
        <v>81829</v>
      </c>
      <c r="J220" s="41">
        <v>11287</v>
      </c>
      <c r="K220" s="41">
        <v>70542</v>
      </c>
      <c r="L220" s="43"/>
      <c r="M220" s="42">
        <v>0</v>
      </c>
    </row>
    <row r="221" spans="1:13" s="30" customFormat="1" x14ac:dyDescent="0.25">
      <c r="A221" s="38" t="s">
        <v>12</v>
      </c>
      <c r="B221" s="39" t="s">
        <v>58</v>
      </c>
      <c r="C221" s="39" t="s">
        <v>59</v>
      </c>
      <c r="D221" s="39" t="s">
        <v>60</v>
      </c>
      <c r="E221" s="39" t="s">
        <v>59</v>
      </c>
      <c r="F221" s="40">
        <v>43637</v>
      </c>
      <c r="G221" s="40">
        <v>43820</v>
      </c>
      <c r="H221" s="40">
        <v>43820</v>
      </c>
      <c r="I221" s="41">
        <v>82783</v>
      </c>
      <c r="J221" s="41">
        <v>11419</v>
      </c>
      <c r="K221" s="41">
        <v>71364</v>
      </c>
      <c r="L221" s="43"/>
      <c r="M221" s="42">
        <v>0</v>
      </c>
    </row>
    <row r="222" spans="1:13" s="30" customFormat="1" x14ac:dyDescent="0.25">
      <c r="A222" s="38" t="s">
        <v>12</v>
      </c>
      <c r="B222" s="39" t="s">
        <v>605</v>
      </c>
      <c r="C222" s="39" t="s">
        <v>28</v>
      </c>
      <c r="D222" s="39" t="s">
        <v>29</v>
      </c>
      <c r="E222" s="39" t="s">
        <v>29</v>
      </c>
      <c r="F222" s="40">
        <v>43801</v>
      </c>
      <c r="G222" s="40">
        <v>43916</v>
      </c>
      <c r="H222" s="40">
        <v>43918</v>
      </c>
      <c r="I222" s="41">
        <v>88506</v>
      </c>
      <c r="J222" s="41">
        <v>12208</v>
      </c>
      <c r="K222" s="41">
        <v>76298</v>
      </c>
      <c r="L222" s="43"/>
      <c r="M222" s="42">
        <v>0</v>
      </c>
    </row>
    <row r="223" spans="1:13" s="30" customFormat="1" ht="30" x14ac:dyDescent="0.25">
      <c r="A223" s="38" t="s">
        <v>12</v>
      </c>
      <c r="B223" s="39" t="s">
        <v>606</v>
      </c>
      <c r="C223" s="39" t="s">
        <v>607</v>
      </c>
      <c r="D223" s="39" t="s">
        <v>91</v>
      </c>
      <c r="E223" s="39" t="s">
        <v>92</v>
      </c>
      <c r="F223" s="40">
        <v>43770</v>
      </c>
      <c r="G223" s="40">
        <v>43901</v>
      </c>
      <c r="H223" s="40">
        <v>43904</v>
      </c>
      <c r="I223" s="41">
        <v>111683</v>
      </c>
      <c r="J223" s="41">
        <v>13538</v>
      </c>
      <c r="K223" s="41">
        <v>98145</v>
      </c>
      <c r="L223" s="43"/>
      <c r="M223" s="42">
        <v>0</v>
      </c>
    </row>
    <row r="224" spans="1:13" s="30" customFormat="1" ht="30" x14ac:dyDescent="0.25">
      <c r="A224" s="38" t="s">
        <v>12</v>
      </c>
      <c r="B224" s="39" t="s">
        <v>39</v>
      </c>
      <c r="C224" s="39" t="s">
        <v>40</v>
      </c>
      <c r="D224" s="39" t="s">
        <v>16</v>
      </c>
      <c r="E224" s="39" t="s">
        <v>608</v>
      </c>
      <c r="F224" s="40">
        <v>43609</v>
      </c>
      <c r="G224" s="40">
        <v>43806</v>
      </c>
      <c r="H224" s="40">
        <v>43809</v>
      </c>
      <c r="I224" s="41">
        <v>166596</v>
      </c>
      <c r="J224" s="41">
        <v>22979</v>
      </c>
      <c r="K224" s="41">
        <v>143617</v>
      </c>
      <c r="L224" s="43"/>
      <c r="M224" s="42">
        <v>0</v>
      </c>
    </row>
    <row r="225" spans="1:13" s="30" customFormat="1" ht="30" x14ac:dyDescent="0.25">
      <c r="A225" s="38" t="s">
        <v>12</v>
      </c>
      <c r="B225" s="39" t="s">
        <v>609</v>
      </c>
      <c r="C225" s="39" t="s">
        <v>17</v>
      </c>
      <c r="D225" s="39" t="s">
        <v>18</v>
      </c>
      <c r="E225" s="39" t="s">
        <v>48</v>
      </c>
      <c r="F225" s="40">
        <v>43791</v>
      </c>
      <c r="G225" s="40">
        <v>43917</v>
      </c>
      <c r="H225" s="40">
        <v>43920</v>
      </c>
      <c r="I225" s="41">
        <v>174115</v>
      </c>
      <c r="J225" s="41">
        <v>24016</v>
      </c>
      <c r="K225" s="41">
        <v>150099</v>
      </c>
      <c r="L225" s="43"/>
      <c r="M225" s="42">
        <v>0</v>
      </c>
    </row>
    <row r="226" spans="1:13" s="30" customFormat="1" x14ac:dyDescent="0.25">
      <c r="A226" s="38" t="s">
        <v>12</v>
      </c>
      <c r="B226" s="39" t="s">
        <v>88</v>
      </c>
      <c r="C226" s="39" t="s">
        <v>20</v>
      </c>
      <c r="D226" s="39" t="s">
        <v>21</v>
      </c>
      <c r="E226" s="39" t="s">
        <v>20</v>
      </c>
      <c r="F226" s="40">
        <v>43714</v>
      </c>
      <c r="G226" s="40">
        <v>43840</v>
      </c>
      <c r="H226" s="40">
        <v>43846</v>
      </c>
      <c r="I226" s="41">
        <v>177865</v>
      </c>
      <c r="J226" s="41">
        <v>24534</v>
      </c>
      <c r="K226" s="41">
        <v>153331</v>
      </c>
      <c r="L226" s="43"/>
      <c r="M226" s="42">
        <v>0</v>
      </c>
    </row>
    <row r="227" spans="1:13" s="30" customFormat="1" x14ac:dyDescent="0.25">
      <c r="A227" s="38" t="s">
        <v>12</v>
      </c>
      <c r="B227" s="39" t="s">
        <v>610</v>
      </c>
      <c r="C227" s="39" t="s">
        <v>611</v>
      </c>
      <c r="D227" s="39" t="s">
        <v>612</v>
      </c>
      <c r="E227" s="39" t="s">
        <v>613</v>
      </c>
      <c r="F227" s="40">
        <v>43796</v>
      </c>
      <c r="G227" s="40">
        <v>43918</v>
      </c>
      <c r="H227" s="40">
        <v>43919</v>
      </c>
      <c r="I227" s="41">
        <v>182898</v>
      </c>
      <c r="J227" s="41">
        <v>25228</v>
      </c>
      <c r="K227" s="41">
        <v>157670</v>
      </c>
      <c r="L227" s="43"/>
      <c r="M227" s="42">
        <v>0</v>
      </c>
    </row>
    <row r="228" spans="1:13" s="30" customFormat="1" x14ac:dyDescent="0.25">
      <c r="A228" s="38" t="s">
        <v>12</v>
      </c>
      <c r="B228" s="39" t="s">
        <v>614</v>
      </c>
      <c r="C228" s="39" t="s">
        <v>75</v>
      </c>
      <c r="D228" s="39" t="s">
        <v>70</v>
      </c>
      <c r="E228" s="39" t="s">
        <v>69</v>
      </c>
      <c r="F228" s="40">
        <v>43769</v>
      </c>
      <c r="G228" s="40">
        <v>43986</v>
      </c>
      <c r="H228" s="40">
        <v>43989</v>
      </c>
      <c r="I228" s="41">
        <v>212582</v>
      </c>
      <c r="J228" s="41">
        <v>29322</v>
      </c>
      <c r="K228" s="41">
        <v>183260</v>
      </c>
      <c r="L228" s="43"/>
      <c r="M228" s="42">
        <v>0</v>
      </c>
    </row>
    <row r="229" spans="1:13" s="30" customFormat="1" x14ac:dyDescent="0.25">
      <c r="A229" s="38" t="s">
        <v>12</v>
      </c>
      <c r="B229" s="39" t="s">
        <v>615</v>
      </c>
      <c r="C229" s="39" t="s">
        <v>616</v>
      </c>
      <c r="D229" s="39" t="s">
        <v>16</v>
      </c>
      <c r="E229" s="39" t="s">
        <v>613</v>
      </c>
      <c r="F229" s="40">
        <v>43776</v>
      </c>
      <c r="G229" s="40">
        <v>43896</v>
      </c>
      <c r="H229" s="40">
        <v>43898</v>
      </c>
      <c r="I229" s="41">
        <v>225397</v>
      </c>
      <c r="J229" s="41">
        <v>31090</v>
      </c>
      <c r="K229" s="41">
        <v>194307</v>
      </c>
      <c r="L229" s="43"/>
      <c r="M229" s="42">
        <v>0</v>
      </c>
    </row>
    <row r="230" spans="1:13" s="30" customFormat="1" x14ac:dyDescent="0.25">
      <c r="A230" s="38" t="s">
        <v>12</v>
      </c>
      <c r="B230" s="39" t="s">
        <v>84</v>
      </c>
      <c r="C230" s="39" t="s">
        <v>17</v>
      </c>
      <c r="D230" s="39" t="s">
        <v>18</v>
      </c>
      <c r="E230" s="39" t="s">
        <v>19</v>
      </c>
      <c r="F230" s="40">
        <v>43707</v>
      </c>
      <c r="G230" s="40">
        <v>43876</v>
      </c>
      <c r="H230" s="40">
        <v>43879</v>
      </c>
      <c r="I230" s="41">
        <v>240000</v>
      </c>
      <c r="J230" s="41">
        <v>33104</v>
      </c>
      <c r="K230" s="41">
        <v>206896</v>
      </c>
      <c r="L230" s="43"/>
      <c r="M230" s="42">
        <v>0</v>
      </c>
    </row>
    <row r="231" spans="1:13" s="30" customFormat="1" ht="30" x14ac:dyDescent="0.25">
      <c r="A231" s="38" t="s">
        <v>12</v>
      </c>
      <c r="B231" s="39" t="s">
        <v>593</v>
      </c>
      <c r="C231" s="39" t="s">
        <v>17</v>
      </c>
      <c r="D231" s="39" t="s">
        <v>18</v>
      </c>
      <c r="E231" s="39" t="s">
        <v>19</v>
      </c>
      <c r="F231" s="40">
        <v>43728</v>
      </c>
      <c r="G231" s="40">
        <v>43862</v>
      </c>
      <c r="H231" s="40">
        <v>43863</v>
      </c>
      <c r="I231" s="41">
        <v>246465</v>
      </c>
      <c r="J231" s="41">
        <v>33996</v>
      </c>
      <c r="K231" s="41">
        <v>212469</v>
      </c>
      <c r="L231" s="43"/>
      <c r="M231" s="42">
        <v>0</v>
      </c>
    </row>
    <row r="232" spans="1:13" s="30" customFormat="1" ht="30" x14ac:dyDescent="0.25">
      <c r="A232" s="38" t="s">
        <v>12</v>
      </c>
      <c r="B232" s="39" t="s">
        <v>617</v>
      </c>
      <c r="C232" s="39" t="s">
        <v>69</v>
      </c>
      <c r="D232" s="39" t="s">
        <v>70</v>
      </c>
      <c r="E232" s="39" t="s">
        <v>618</v>
      </c>
      <c r="F232" s="40">
        <v>43804</v>
      </c>
      <c r="G232" s="40">
        <v>43942</v>
      </c>
      <c r="H232" s="40">
        <v>43947</v>
      </c>
      <c r="I232" s="41">
        <v>249462</v>
      </c>
      <c r="J232" s="41">
        <v>34409</v>
      </c>
      <c r="K232" s="41">
        <v>215053</v>
      </c>
      <c r="L232" s="43"/>
      <c r="M232" s="42">
        <v>0</v>
      </c>
    </row>
    <row r="233" spans="1:13" s="30" customFormat="1" x14ac:dyDescent="0.25">
      <c r="A233" s="38" t="s">
        <v>12</v>
      </c>
      <c r="B233" s="39" t="s">
        <v>83</v>
      </c>
      <c r="C233" s="39" t="s">
        <v>17</v>
      </c>
      <c r="D233" s="39" t="s">
        <v>18</v>
      </c>
      <c r="E233" s="39" t="s">
        <v>19</v>
      </c>
      <c r="F233" s="40">
        <v>43691</v>
      </c>
      <c r="G233" s="40">
        <v>43865</v>
      </c>
      <c r="H233" s="40">
        <v>43867</v>
      </c>
      <c r="I233" s="41">
        <v>250000</v>
      </c>
      <c r="J233" s="41">
        <v>34483</v>
      </c>
      <c r="K233" s="41">
        <v>215517</v>
      </c>
      <c r="L233" s="43"/>
      <c r="M233" s="42">
        <v>0</v>
      </c>
    </row>
    <row r="234" spans="1:13" s="30" customFormat="1" ht="30" x14ac:dyDescent="0.25">
      <c r="A234" s="38" t="s">
        <v>12</v>
      </c>
      <c r="B234" s="39" t="s">
        <v>619</v>
      </c>
      <c r="C234" s="39" t="s">
        <v>15</v>
      </c>
      <c r="D234" s="39" t="s">
        <v>16</v>
      </c>
      <c r="E234" s="39" t="s">
        <v>15</v>
      </c>
      <c r="F234" s="40">
        <v>43755</v>
      </c>
      <c r="G234" s="40">
        <v>43875</v>
      </c>
      <c r="H234" s="40">
        <v>43877</v>
      </c>
      <c r="I234" s="41">
        <v>263686</v>
      </c>
      <c r="J234" s="41">
        <v>36371</v>
      </c>
      <c r="K234" s="41">
        <v>227315</v>
      </c>
      <c r="L234" s="43"/>
      <c r="M234" s="42">
        <v>0</v>
      </c>
    </row>
    <row r="235" spans="1:13" s="30" customFormat="1" x14ac:dyDescent="0.25">
      <c r="A235" s="38" t="s">
        <v>12</v>
      </c>
      <c r="B235" s="39" t="s">
        <v>620</v>
      </c>
      <c r="C235" s="39" t="s">
        <v>62</v>
      </c>
      <c r="D235" s="39" t="s">
        <v>63</v>
      </c>
      <c r="E235" s="39" t="s">
        <v>62</v>
      </c>
      <c r="F235" s="40">
        <v>43788</v>
      </c>
      <c r="G235" s="40">
        <v>43909</v>
      </c>
      <c r="H235" s="40">
        <v>43919</v>
      </c>
      <c r="I235" s="41">
        <v>265552</v>
      </c>
      <c r="J235" s="41">
        <v>36628</v>
      </c>
      <c r="K235" s="41">
        <v>228924</v>
      </c>
      <c r="L235" s="43"/>
      <c r="M235" s="42">
        <v>0</v>
      </c>
    </row>
    <row r="236" spans="1:13" s="30" customFormat="1" x14ac:dyDescent="0.25">
      <c r="A236" s="38" t="s">
        <v>12</v>
      </c>
      <c r="B236" s="39" t="s">
        <v>74</v>
      </c>
      <c r="C236" s="39" t="s">
        <v>75</v>
      </c>
      <c r="D236" s="39" t="s">
        <v>70</v>
      </c>
      <c r="E236" s="39" t="s">
        <v>69</v>
      </c>
      <c r="F236" s="40">
        <v>43726</v>
      </c>
      <c r="G236" s="40">
        <v>43938</v>
      </c>
      <c r="H236" s="40">
        <v>43939</v>
      </c>
      <c r="I236" s="41">
        <v>267636</v>
      </c>
      <c r="J236" s="41">
        <v>36916</v>
      </c>
      <c r="K236" s="41">
        <v>230720</v>
      </c>
      <c r="L236" s="43"/>
      <c r="M236" s="42">
        <v>0</v>
      </c>
    </row>
    <row r="237" spans="1:13" s="30" customFormat="1" ht="30" x14ac:dyDescent="0.25">
      <c r="A237" s="38" t="s">
        <v>12</v>
      </c>
      <c r="B237" s="39" t="s">
        <v>621</v>
      </c>
      <c r="C237" s="39" t="s">
        <v>75</v>
      </c>
      <c r="D237" s="39" t="s">
        <v>622</v>
      </c>
      <c r="E237" s="39" t="s">
        <v>623</v>
      </c>
      <c r="F237" s="40">
        <v>43777</v>
      </c>
      <c r="G237" s="40">
        <v>43902</v>
      </c>
      <c r="H237" s="40">
        <v>43905</v>
      </c>
      <c r="I237" s="41">
        <v>285577</v>
      </c>
      <c r="J237" s="41">
        <v>39390</v>
      </c>
      <c r="K237" s="41">
        <v>246187</v>
      </c>
      <c r="L237" s="43"/>
      <c r="M237" s="42">
        <v>0</v>
      </c>
    </row>
    <row r="238" spans="1:13" s="30" customFormat="1" x14ac:dyDescent="0.25">
      <c r="A238" s="38" t="s">
        <v>12</v>
      </c>
      <c r="B238" s="39" t="s">
        <v>277</v>
      </c>
      <c r="C238" s="39" t="s">
        <v>278</v>
      </c>
      <c r="D238" s="39" t="s">
        <v>23</v>
      </c>
      <c r="E238" s="39" t="s">
        <v>279</v>
      </c>
      <c r="F238" s="40">
        <v>43784</v>
      </c>
      <c r="G238" s="40">
        <v>43920</v>
      </c>
      <c r="H238" s="40">
        <v>43926</v>
      </c>
      <c r="I238" s="41">
        <v>292147</v>
      </c>
      <c r="J238" s="41">
        <v>40297</v>
      </c>
      <c r="K238" s="41">
        <v>251850</v>
      </c>
      <c r="L238" s="43"/>
      <c r="M238" s="42">
        <v>0</v>
      </c>
    </row>
    <row r="239" spans="1:13" s="30" customFormat="1" x14ac:dyDescent="0.25">
      <c r="A239" s="38" t="s">
        <v>12</v>
      </c>
      <c r="B239" s="39" t="s">
        <v>596</v>
      </c>
      <c r="C239" s="39" t="s">
        <v>20</v>
      </c>
      <c r="D239" s="39" t="s">
        <v>21</v>
      </c>
      <c r="E239" s="39" t="s">
        <v>20</v>
      </c>
      <c r="F239" s="40">
        <v>43741</v>
      </c>
      <c r="G239" s="40">
        <v>43876</v>
      </c>
      <c r="H239" s="40">
        <v>43877</v>
      </c>
      <c r="I239" s="41">
        <v>297354</v>
      </c>
      <c r="J239" s="41">
        <v>41015</v>
      </c>
      <c r="K239" s="41">
        <v>256339</v>
      </c>
      <c r="L239" s="43"/>
      <c r="M239" s="42">
        <v>0</v>
      </c>
    </row>
    <row r="240" spans="1:13" s="30" customFormat="1" ht="30" x14ac:dyDescent="0.25">
      <c r="A240" s="38" t="s">
        <v>12</v>
      </c>
      <c r="B240" s="39" t="s">
        <v>594</v>
      </c>
      <c r="C240" s="39" t="s">
        <v>15</v>
      </c>
      <c r="D240" s="39" t="s">
        <v>16</v>
      </c>
      <c r="E240" s="39" t="s">
        <v>15</v>
      </c>
      <c r="F240" s="40">
        <v>43735</v>
      </c>
      <c r="G240" s="40">
        <v>43855</v>
      </c>
      <c r="H240" s="40">
        <v>43856</v>
      </c>
      <c r="I240" s="41">
        <v>355801</v>
      </c>
      <c r="J240" s="41">
        <v>49076</v>
      </c>
      <c r="K240" s="41">
        <v>306725</v>
      </c>
      <c r="L240" s="43"/>
      <c r="M240" s="42">
        <v>0</v>
      </c>
    </row>
    <row r="241" spans="1:13" s="30" customFormat="1" x14ac:dyDescent="0.25">
      <c r="A241" s="38" t="s">
        <v>12</v>
      </c>
      <c r="B241" s="39" t="s">
        <v>81</v>
      </c>
      <c r="C241" s="39" t="s">
        <v>17</v>
      </c>
      <c r="D241" s="39" t="s">
        <v>18</v>
      </c>
      <c r="E241" s="39" t="s">
        <v>19</v>
      </c>
      <c r="F241" s="40">
        <v>43691</v>
      </c>
      <c r="G241" s="40">
        <v>43949</v>
      </c>
      <c r="H241" s="40">
        <v>43951</v>
      </c>
      <c r="I241" s="41">
        <v>400000</v>
      </c>
      <c r="J241" s="41">
        <v>55173</v>
      </c>
      <c r="K241" s="41">
        <v>344827</v>
      </c>
      <c r="L241" s="43"/>
      <c r="M241" s="42">
        <v>0</v>
      </c>
    </row>
    <row r="242" spans="1:13" s="30" customFormat="1" x14ac:dyDescent="0.25">
      <c r="A242" s="38" t="s">
        <v>12</v>
      </c>
      <c r="B242" s="39" t="s">
        <v>624</v>
      </c>
      <c r="C242" s="39" t="s">
        <v>62</v>
      </c>
      <c r="D242" s="39" t="s">
        <v>63</v>
      </c>
      <c r="E242" s="39" t="s">
        <v>625</v>
      </c>
      <c r="F242" s="40">
        <v>43781</v>
      </c>
      <c r="G242" s="40">
        <v>43901</v>
      </c>
      <c r="H242" s="40">
        <v>43904</v>
      </c>
      <c r="I242" s="41">
        <v>445311</v>
      </c>
      <c r="J242" s="41">
        <v>61423</v>
      </c>
      <c r="K242" s="41">
        <v>383888</v>
      </c>
      <c r="L242" s="43"/>
      <c r="M242" s="42">
        <v>0</v>
      </c>
    </row>
    <row r="243" spans="1:13" s="30" customFormat="1" x14ac:dyDescent="0.25">
      <c r="A243" s="38" t="s">
        <v>12</v>
      </c>
      <c r="B243" s="39" t="s">
        <v>68</v>
      </c>
      <c r="C243" s="39" t="s">
        <v>69</v>
      </c>
      <c r="D243" s="39" t="s">
        <v>70</v>
      </c>
      <c r="E243" s="39" t="s">
        <v>69</v>
      </c>
      <c r="F243" s="40">
        <v>43685</v>
      </c>
      <c r="G243" s="40">
        <v>43889</v>
      </c>
      <c r="H243" s="40">
        <v>43899</v>
      </c>
      <c r="I243" s="41">
        <v>495030</v>
      </c>
      <c r="J243" s="41">
        <v>68280</v>
      </c>
      <c r="K243" s="41">
        <v>426750</v>
      </c>
      <c r="L243" s="43"/>
      <c r="M243" s="42">
        <v>0</v>
      </c>
    </row>
    <row r="244" spans="1:13" s="30" customFormat="1" x14ac:dyDescent="0.25">
      <c r="A244" s="38" t="s">
        <v>12</v>
      </c>
      <c r="B244" s="39" t="s">
        <v>626</v>
      </c>
      <c r="C244" s="39" t="s">
        <v>20</v>
      </c>
      <c r="D244" s="39" t="s">
        <v>21</v>
      </c>
      <c r="E244" s="39" t="s">
        <v>618</v>
      </c>
      <c r="F244" s="40">
        <v>43759</v>
      </c>
      <c r="G244" s="40">
        <v>43897</v>
      </c>
      <c r="H244" s="40">
        <v>43898</v>
      </c>
      <c r="I244" s="41">
        <v>504876</v>
      </c>
      <c r="J244" s="41">
        <v>69639</v>
      </c>
      <c r="K244" s="41">
        <v>435237</v>
      </c>
      <c r="L244" s="43"/>
      <c r="M244" s="42">
        <v>0</v>
      </c>
    </row>
    <row r="245" spans="1:13" s="30" customFormat="1" x14ac:dyDescent="0.25">
      <c r="A245" s="38" t="s">
        <v>12</v>
      </c>
      <c r="B245" s="39" t="s">
        <v>627</v>
      </c>
      <c r="C245" s="39" t="s">
        <v>209</v>
      </c>
      <c r="D245" s="39" t="s">
        <v>18</v>
      </c>
      <c r="E245" s="39" t="s">
        <v>48</v>
      </c>
      <c r="F245" s="40">
        <v>43791</v>
      </c>
      <c r="G245" s="40">
        <v>43919</v>
      </c>
      <c r="H245" s="40">
        <v>43919</v>
      </c>
      <c r="I245" s="41">
        <v>521242</v>
      </c>
      <c r="J245" s="41">
        <v>71896</v>
      </c>
      <c r="K245" s="41">
        <v>449346</v>
      </c>
      <c r="L245" s="43"/>
      <c r="M245" s="42">
        <v>0</v>
      </c>
    </row>
    <row r="246" spans="1:13" s="30" customFormat="1" x14ac:dyDescent="0.25">
      <c r="A246" s="38" t="s">
        <v>12</v>
      </c>
      <c r="B246" s="39" t="s">
        <v>628</v>
      </c>
      <c r="C246" s="39" t="s">
        <v>40</v>
      </c>
      <c r="D246" s="39" t="s">
        <v>16</v>
      </c>
      <c r="E246" s="39" t="s">
        <v>629</v>
      </c>
      <c r="F246" s="40">
        <v>43784</v>
      </c>
      <c r="G246" s="40">
        <v>43936</v>
      </c>
      <c r="H246" s="40">
        <v>43939</v>
      </c>
      <c r="I246" s="41">
        <v>550000</v>
      </c>
      <c r="J246" s="41">
        <v>75863</v>
      </c>
      <c r="K246" s="41">
        <v>474137</v>
      </c>
      <c r="L246" s="43"/>
      <c r="M246" s="42">
        <v>0</v>
      </c>
    </row>
    <row r="247" spans="1:13" x14ac:dyDescent="0.25">
      <c r="A247" s="38" t="s">
        <v>12</v>
      </c>
      <c r="B247" s="39" t="s">
        <v>630</v>
      </c>
      <c r="C247" s="39" t="s">
        <v>15</v>
      </c>
      <c r="D247" s="39" t="s">
        <v>16</v>
      </c>
      <c r="E247" s="39" t="s">
        <v>613</v>
      </c>
      <c r="F247" s="40">
        <v>43795</v>
      </c>
      <c r="G247" s="40">
        <v>43917</v>
      </c>
      <c r="H247" s="40">
        <v>43919</v>
      </c>
      <c r="I247" s="41">
        <v>655535</v>
      </c>
      <c r="J247" s="41">
        <v>90419</v>
      </c>
      <c r="K247" s="41">
        <v>565116</v>
      </c>
      <c r="L247" s="43"/>
      <c r="M247" s="42">
        <v>0</v>
      </c>
    </row>
    <row r="248" spans="1:13" x14ac:dyDescent="0.25">
      <c r="A248" s="38" t="s">
        <v>12</v>
      </c>
      <c r="B248" s="39" t="s">
        <v>66</v>
      </c>
      <c r="C248" s="39" t="s">
        <v>62</v>
      </c>
      <c r="D248" s="39" t="s">
        <v>63</v>
      </c>
      <c r="E248" s="39" t="s">
        <v>62</v>
      </c>
      <c r="F248" s="40">
        <v>43700</v>
      </c>
      <c r="G248" s="40">
        <v>43841</v>
      </c>
      <c r="H248" s="40">
        <v>43841</v>
      </c>
      <c r="I248" s="41">
        <v>682632</v>
      </c>
      <c r="J248" s="41">
        <v>94157</v>
      </c>
      <c r="K248" s="41">
        <v>588475</v>
      </c>
      <c r="L248" s="43"/>
      <c r="M248" s="42">
        <v>0</v>
      </c>
    </row>
    <row r="249" spans="1:13" x14ac:dyDescent="0.25">
      <c r="A249" s="38" t="s">
        <v>12</v>
      </c>
      <c r="B249" s="39" t="s">
        <v>631</v>
      </c>
      <c r="C249" s="39" t="s">
        <v>30</v>
      </c>
      <c r="D249" s="39" t="s">
        <v>31</v>
      </c>
      <c r="E249" s="39" t="s">
        <v>604</v>
      </c>
      <c r="F249" s="40">
        <v>43791</v>
      </c>
      <c r="G249" s="40">
        <v>43913</v>
      </c>
      <c r="H249" s="40">
        <v>43919</v>
      </c>
      <c r="I249" s="41">
        <v>842931</v>
      </c>
      <c r="J249" s="41">
        <v>116267</v>
      </c>
      <c r="K249" s="41">
        <v>726664</v>
      </c>
      <c r="L249" s="43"/>
      <c r="M249" s="42">
        <v>0</v>
      </c>
    </row>
    <row r="250" spans="1:13" x14ac:dyDescent="0.25">
      <c r="A250" s="38" t="s">
        <v>12</v>
      </c>
      <c r="B250" s="39" t="s">
        <v>632</v>
      </c>
      <c r="C250" s="39" t="s">
        <v>22</v>
      </c>
      <c r="D250" s="39" t="s">
        <v>23</v>
      </c>
      <c r="E250" s="39" t="s">
        <v>279</v>
      </c>
      <c r="F250" s="40">
        <v>43781</v>
      </c>
      <c r="G250" s="40">
        <v>43915</v>
      </c>
      <c r="H250" s="40">
        <v>43919</v>
      </c>
      <c r="I250" s="41">
        <v>1327709</v>
      </c>
      <c r="J250" s="41">
        <v>183133</v>
      </c>
      <c r="K250" s="41">
        <v>1144576</v>
      </c>
      <c r="L250" s="43"/>
      <c r="M250" s="42">
        <v>0</v>
      </c>
    </row>
    <row r="251" spans="1:13" x14ac:dyDescent="0.25">
      <c r="A251" s="38" t="s">
        <v>12</v>
      </c>
      <c r="B251" s="39" t="s">
        <v>597</v>
      </c>
      <c r="C251" s="39" t="s">
        <v>17</v>
      </c>
      <c r="D251" s="39" t="s">
        <v>18</v>
      </c>
      <c r="E251" s="39" t="s">
        <v>19</v>
      </c>
      <c r="F251" s="40">
        <v>43746</v>
      </c>
      <c r="G251" s="40">
        <v>43889</v>
      </c>
      <c r="H251" s="40">
        <v>43891</v>
      </c>
      <c r="I251" s="41">
        <v>1681330</v>
      </c>
      <c r="J251" s="41">
        <v>231908</v>
      </c>
      <c r="K251" s="41">
        <v>1449422</v>
      </c>
      <c r="L251" s="43"/>
      <c r="M251" s="42">
        <v>0</v>
      </c>
    </row>
    <row r="252" spans="1:13" x14ac:dyDescent="0.25">
      <c r="A252" s="38" t="s">
        <v>12</v>
      </c>
      <c r="B252" s="39" t="s">
        <v>52</v>
      </c>
      <c r="C252" s="39" t="s">
        <v>53</v>
      </c>
      <c r="D252" s="39" t="s">
        <v>23</v>
      </c>
      <c r="E252" s="39" t="s">
        <v>22</v>
      </c>
      <c r="F252" s="40">
        <v>43637</v>
      </c>
      <c r="G252" s="40">
        <v>43830</v>
      </c>
      <c r="H252" s="40">
        <v>43830</v>
      </c>
      <c r="I252" s="41">
        <v>1759063</v>
      </c>
      <c r="J252" s="41">
        <v>242630</v>
      </c>
      <c r="K252" s="41">
        <v>1516433</v>
      </c>
      <c r="L252" s="43"/>
      <c r="M252" s="42">
        <v>0</v>
      </c>
    </row>
    <row r="253" spans="1:13" ht="30" x14ac:dyDescent="0.25">
      <c r="A253" s="38" t="s">
        <v>12</v>
      </c>
      <c r="B253" s="39" t="s">
        <v>633</v>
      </c>
      <c r="C253" s="39" t="s">
        <v>634</v>
      </c>
      <c r="D253" s="39" t="s">
        <v>635</v>
      </c>
      <c r="E253" s="39" t="s">
        <v>32</v>
      </c>
      <c r="F253" s="40">
        <v>43796</v>
      </c>
      <c r="G253" s="40">
        <v>43945</v>
      </c>
      <c r="H253" s="40">
        <v>43947</v>
      </c>
      <c r="I253" s="41">
        <v>2982677</v>
      </c>
      <c r="J253" s="41">
        <v>411404</v>
      </c>
      <c r="K253" s="41">
        <v>2571273</v>
      </c>
      <c r="L253" s="43"/>
      <c r="M253" s="42">
        <v>0</v>
      </c>
    </row>
    <row r="254" spans="1:13" x14ac:dyDescent="0.25">
      <c r="A254" s="38" t="s">
        <v>12</v>
      </c>
      <c r="B254" s="39" t="s">
        <v>280</v>
      </c>
      <c r="C254" s="39" t="s">
        <v>13</v>
      </c>
      <c r="D254" s="39" t="s">
        <v>14</v>
      </c>
      <c r="E254" s="39" t="s">
        <v>13</v>
      </c>
      <c r="F254" s="40">
        <v>43600</v>
      </c>
      <c r="G254" s="40">
        <v>43775</v>
      </c>
      <c r="H254" s="40">
        <v>43779</v>
      </c>
      <c r="I254" s="41">
        <v>12856</v>
      </c>
      <c r="J254" s="41">
        <v>1774</v>
      </c>
      <c r="K254" s="41">
        <v>11082</v>
      </c>
      <c r="L254" s="43"/>
      <c r="M254" s="42">
        <v>0</v>
      </c>
    </row>
    <row r="255" spans="1:13" x14ac:dyDescent="0.25">
      <c r="A255" s="38" t="s">
        <v>12</v>
      </c>
      <c r="B255" s="39" t="s">
        <v>78</v>
      </c>
      <c r="C255" s="39" t="s">
        <v>28</v>
      </c>
      <c r="D255" s="39" t="s">
        <v>29</v>
      </c>
      <c r="E255" s="39" t="s">
        <v>28</v>
      </c>
      <c r="F255" s="40">
        <v>43635</v>
      </c>
      <c r="G255" s="40">
        <v>43758</v>
      </c>
      <c r="H255" s="40">
        <v>43762</v>
      </c>
      <c r="I255" s="41">
        <v>15380</v>
      </c>
      <c r="J255" s="41">
        <v>2122</v>
      </c>
      <c r="K255" s="41">
        <v>13258</v>
      </c>
      <c r="L255" s="43"/>
      <c r="M255" s="42">
        <v>0</v>
      </c>
    </row>
    <row r="256" spans="1:13" s="30" customFormat="1" x14ac:dyDescent="0.25">
      <c r="A256" s="38" t="s">
        <v>12</v>
      </c>
      <c r="B256" s="39" t="s">
        <v>77</v>
      </c>
      <c r="C256" s="39" t="s">
        <v>28</v>
      </c>
      <c r="D256" s="39" t="s">
        <v>29</v>
      </c>
      <c r="E256" s="39" t="s">
        <v>28</v>
      </c>
      <c r="F256" s="40">
        <v>43606</v>
      </c>
      <c r="G256" s="40">
        <v>43730</v>
      </c>
      <c r="H256" s="40">
        <v>43735</v>
      </c>
      <c r="I256" s="41">
        <v>25532</v>
      </c>
      <c r="J256" s="41">
        <v>3522</v>
      </c>
      <c r="K256" s="41">
        <v>22010</v>
      </c>
      <c r="L256" s="43"/>
      <c r="M256" s="42">
        <v>0</v>
      </c>
    </row>
    <row r="257" spans="1:13" s="30" customFormat="1" ht="30" x14ac:dyDescent="0.25">
      <c r="A257" s="38" t="s">
        <v>12</v>
      </c>
      <c r="B257" s="39" t="s">
        <v>45</v>
      </c>
      <c r="C257" s="39" t="s">
        <v>15</v>
      </c>
      <c r="D257" s="39" t="s">
        <v>16</v>
      </c>
      <c r="E257" s="39" t="s">
        <v>15</v>
      </c>
      <c r="F257" s="40">
        <v>43658</v>
      </c>
      <c r="G257" s="40">
        <v>43779</v>
      </c>
      <c r="H257" s="40">
        <v>43786</v>
      </c>
      <c r="I257" s="41">
        <v>51908</v>
      </c>
      <c r="J257" s="41">
        <v>7160</v>
      </c>
      <c r="K257" s="41">
        <v>44748</v>
      </c>
      <c r="L257" s="43"/>
      <c r="M257" s="42">
        <v>0</v>
      </c>
    </row>
    <row r="258" spans="1:13" s="30" customFormat="1" x14ac:dyDescent="0.25">
      <c r="A258" s="38" t="s">
        <v>12</v>
      </c>
      <c r="B258" s="39" t="s">
        <v>87</v>
      </c>
      <c r="C258" s="39" t="s">
        <v>32</v>
      </c>
      <c r="D258" s="39" t="s">
        <v>31</v>
      </c>
      <c r="E258" s="39" t="s">
        <v>32</v>
      </c>
      <c r="F258" s="40">
        <v>43641</v>
      </c>
      <c r="G258" s="40">
        <v>43768</v>
      </c>
      <c r="H258" s="40">
        <v>43771</v>
      </c>
      <c r="I258" s="41">
        <v>63684</v>
      </c>
      <c r="J258" s="41">
        <v>8784</v>
      </c>
      <c r="K258" s="41">
        <v>54900</v>
      </c>
      <c r="L258" s="43"/>
      <c r="M258" s="42">
        <v>0</v>
      </c>
    </row>
    <row r="259" spans="1:13" s="30" customFormat="1" x14ac:dyDescent="0.25">
      <c r="A259" s="38" t="s">
        <v>12</v>
      </c>
      <c r="B259" s="39" t="s">
        <v>57</v>
      </c>
      <c r="C259" s="39" t="s">
        <v>55</v>
      </c>
      <c r="D259" s="39" t="s">
        <v>56</v>
      </c>
      <c r="E259" s="39" t="s">
        <v>55</v>
      </c>
      <c r="F259" s="40">
        <v>43626</v>
      </c>
      <c r="G259" s="40">
        <v>43790</v>
      </c>
      <c r="H259" s="40">
        <v>43792</v>
      </c>
      <c r="I259" s="41">
        <v>65649</v>
      </c>
      <c r="J259" s="41">
        <v>9056</v>
      </c>
      <c r="K259" s="41">
        <v>56593</v>
      </c>
      <c r="L259" s="43"/>
      <c r="M259" s="42">
        <v>0</v>
      </c>
    </row>
    <row r="260" spans="1:13" s="30" customFormat="1" x14ac:dyDescent="0.25">
      <c r="A260" s="38" t="s">
        <v>12</v>
      </c>
      <c r="B260" s="39" t="s">
        <v>89</v>
      </c>
      <c r="C260" s="39" t="s">
        <v>90</v>
      </c>
      <c r="D260" s="39" t="s">
        <v>91</v>
      </c>
      <c r="E260" s="39" t="s">
        <v>92</v>
      </c>
      <c r="F260" s="40">
        <v>43657</v>
      </c>
      <c r="G260" s="40">
        <v>43783</v>
      </c>
      <c r="H260" s="40">
        <v>43785</v>
      </c>
      <c r="I260" s="41">
        <v>94739</v>
      </c>
      <c r="J260" s="41">
        <v>13068</v>
      </c>
      <c r="K260" s="41">
        <v>81671</v>
      </c>
      <c r="L260" s="43"/>
      <c r="M260" s="42">
        <v>0</v>
      </c>
    </row>
    <row r="261" spans="1:13" s="30" customFormat="1" x14ac:dyDescent="0.25">
      <c r="A261" s="38" t="s">
        <v>12</v>
      </c>
      <c r="B261" s="39" t="s">
        <v>65</v>
      </c>
      <c r="C261" s="39" t="s">
        <v>62</v>
      </c>
      <c r="D261" s="39" t="s">
        <v>63</v>
      </c>
      <c r="E261" s="39" t="s">
        <v>62</v>
      </c>
      <c r="F261" s="40">
        <v>43664</v>
      </c>
      <c r="G261" s="40">
        <v>43784</v>
      </c>
      <c r="H261" s="40">
        <v>43787</v>
      </c>
      <c r="I261" s="41">
        <v>116279</v>
      </c>
      <c r="J261" s="41">
        <v>16039</v>
      </c>
      <c r="K261" s="41">
        <v>100240</v>
      </c>
      <c r="L261" s="43"/>
      <c r="M261" s="42">
        <v>0</v>
      </c>
    </row>
    <row r="262" spans="1:13" s="30" customFormat="1" ht="30" x14ac:dyDescent="0.25">
      <c r="A262" s="38" t="s">
        <v>12</v>
      </c>
      <c r="B262" s="39" t="s">
        <v>401</v>
      </c>
      <c r="C262" s="39" t="s">
        <v>40</v>
      </c>
      <c r="D262" s="39" t="s">
        <v>16</v>
      </c>
      <c r="E262" s="39" t="s">
        <v>40</v>
      </c>
      <c r="F262" s="40">
        <v>43609</v>
      </c>
      <c r="G262" s="40">
        <v>43776</v>
      </c>
      <c r="H262" s="40">
        <v>43780</v>
      </c>
      <c r="I262" s="41">
        <v>141177</v>
      </c>
      <c r="J262" s="41">
        <v>19473</v>
      </c>
      <c r="K262" s="41">
        <v>121704</v>
      </c>
      <c r="L262" s="43"/>
      <c r="M262" s="42">
        <v>0</v>
      </c>
    </row>
    <row r="263" spans="1:13" s="30" customFormat="1" ht="30" x14ac:dyDescent="0.25">
      <c r="A263" s="38" t="s">
        <v>12</v>
      </c>
      <c r="B263" s="39" t="s">
        <v>43</v>
      </c>
      <c r="C263" s="39" t="s">
        <v>15</v>
      </c>
      <c r="D263" s="39" t="s">
        <v>16</v>
      </c>
      <c r="E263" s="39" t="s">
        <v>15</v>
      </c>
      <c r="F263" s="40">
        <v>43642</v>
      </c>
      <c r="G263" s="40">
        <v>43763</v>
      </c>
      <c r="H263" s="40">
        <v>43765</v>
      </c>
      <c r="I263" s="41">
        <v>194893</v>
      </c>
      <c r="J263" s="41">
        <v>26882</v>
      </c>
      <c r="K263" s="41">
        <v>168011</v>
      </c>
      <c r="L263" s="43"/>
      <c r="M263" s="42">
        <v>0</v>
      </c>
    </row>
    <row r="264" spans="1:13" s="30" customFormat="1" x14ac:dyDescent="0.25">
      <c r="A264" s="38" t="s">
        <v>12</v>
      </c>
      <c r="B264" s="39" t="s">
        <v>419</v>
      </c>
      <c r="C264" s="39" t="s">
        <v>420</v>
      </c>
      <c r="D264" s="39" t="s">
        <v>205</v>
      </c>
      <c r="E264" s="39" t="s">
        <v>204</v>
      </c>
      <c r="F264" s="40">
        <v>43629</v>
      </c>
      <c r="G264" s="40">
        <v>43755</v>
      </c>
      <c r="H264" s="40">
        <v>43758</v>
      </c>
      <c r="I264" s="41">
        <v>307131</v>
      </c>
      <c r="J264" s="41">
        <v>42363</v>
      </c>
      <c r="K264" s="41">
        <v>264768</v>
      </c>
      <c r="L264" s="43"/>
      <c r="M264" s="42">
        <v>0</v>
      </c>
    </row>
    <row r="265" spans="1:13" s="30" customFormat="1" x14ac:dyDescent="0.25">
      <c r="A265" s="38" t="s">
        <v>12</v>
      </c>
      <c r="B265" s="39" t="s">
        <v>424</v>
      </c>
      <c r="C265" s="39" t="s">
        <v>17</v>
      </c>
      <c r="D265" s="39" t="s">
        <v>18</v>
      </c>
      <c r="E265" s="39" t="s">
        <v>19</v>
      </c>
      <c r="F265" s="40">
        <v>43623</v>
      </c>
      <c r="G265" s="40">
        <v>43754</v>
      </c>
      <c r="H265" s="40">
        <v>43758</v>
      </c>
      <c r="I265" s="41">
        <v>533020</v>
      </c>
      <c r="J265" s="41">
        <v>73520</v>
      </c>
      <c r="K265" s="41">
        <v>459500</v>
      </c>
      <c r="L265" s="43"/>
      <c r="M265" s="42">
        <v>0</v>
      </c>
    </row>
    <row r="266" spans="1:13" s="30" customFormat="1" x14ac:dyDescent="0.25">
      <c r="A266" s="38" t="s">
        <v>12</v>
      </c>
      <c r="B266" s="39" t="s">
        <v>413</v>
      </c>
      <c r="C266" s="39" t="s">
        <v>69</v>
      </c>
      <c r="D266" s="39" t="s">
        <v>70</v>
      </c>
      <c r="E266" s="39" t="s">
        <v>69</v>
      </c>
      <c r="F266" s="40">
        <v>43532</v>
      </c>
      <c r="G266" s="40">
        <v>43744</v>
      </c>
      <c r="H266" s="40">
        <v>43757</v>
      </c>
      <c r="I266" s="41">
        <v>548847</v>
      </c>
      <c r="J266" s="41">
        <v>75704</v>
      </c>
      <c r="K266" s="41">
        <v>473143</v>
      </c>
      <c r="L266" s="43"/>
      <c r="M266" s="42">
        <v>0</v>
      </c>
    </row>
    <row r="267" spans="1:13" s="30" customFormat="1" x14ac:dyDescent="0.25">
      <c r="A267" s="38" t="s">
        <v>12</v>
      </c>
      <c r="B267" s="39" t="s">
        <v>427</v>
      </c>
      <c r="C267" s="39" t="s">
        <v>20</v>
      </c>
      <c r="D267" s="39" t="s">
        <v>21</v>
      </c>
      <c r="E267" s="39" t="s">
        <v>20</v>
      </c>
      <c r="F267" s="40">
        <v>43343</v>
      </c>
      <c r="G267" s="40">
        <v>43472</v>
      </c>
      <c r="H267" s="40">
        <v>43483</v>
      </c>
      <c r="I267" s="41">
        <v>121620.16</v>
      </c>
      <c r="J267" s="41">
        <v>16775.189999999999</v>
      </c>
      <c r="K267" s="41">
        <v>104844.97</v>
      </c>
      <c r="L267" s="43"/>
      <c r="M267" s="42">
        <v>0</v>
      </c>
    </row>
    <row r="268" spans="1:13" s="30" customFormat="1" x14ac:dyDescent="0.25">
      <c r="A268" s="38" t="s">
        <v>12</v>
      </c>
      <c r="B268" s="39" t="s">
        <v>348</v>
      </c>
      <c r="C268" s="39" t="s">
        <v>101</v>
      </c>
      <c r="D268" s="39" t="s">
        <v>102</v>
      </c>
      <c r="E268" s="39" t="s">
        <v>103</v>
      </c>
      <c r="F268" s="40">
        <v>43418</v>
      </c>
      <c r="G268" s="40">
        <v>43542</v>
      </c>
      <c r="H268" s="40">
        <v>43547</v>
      </c>
      <c r="I268" s="41">
        <v>45086</v>
      </c>
      <c r="J268" s="41">
        <v>6219</v>
      </c>
      <c r="K268" s="41">
        <v>38867</v>
      </c>
      <c r="L268" s="43"/>
      <c r="M268" s="42">
        <v>0</v>
      </c>
    </row>
    <row r="269" spans="1:13" s="30" customFormat="1" x14ac:dyDescent="0.25">
      <c r="A269" s="38" t="s">
        <v>12</v>
      </c>
      <c r="B269" s="39" t="s">
        <v>350</v>
      </c>
      <c r="C269" s="39" t="s">
        <v>75</v>
      </c>
      <c r="D269" s="39" t="s">
        <v>70</v>
      </c>
      <c r="E269" s="39" t="s">
        <v>69</v>
      </c>
      <c r="F269" s="40">
        <v>43340</v>
      </c>
      <c r="G269" s="40">
        <v>43574</v>
      </c>
      <c r="H269" s="40">
        <v>43575</v>
      </c>
      <c r="I269" s="41">
        <v>137827</v>
      </c>
      <c r="J269" s="41">
        <v>19011</v>
      </c>
      <c r="K269" s="41">
        <v>118816</v>
      </c>
      <c r="L269" s="43"/>
      <c r="M269" s="42">
        <v>0</v>
      </c>
    </row>
    <row r="270" spans="1:13" s="30" customFormat="1" x14ac:dyDescent="0.25">
      <c r="A270" s="38" t="s">
        <v>12</v>
      </c>
      <c r="B270" s="39" t="s">
        <v>358</v>
      </c>
      <c r="C270" s="39" t="s">
        <v>69</v>
      </c>
      <c r="D270" s="39" t="s">
        <v>70</v>
      </c>
      <c r="E270" s="39" t="s">
        <v>69</v>
      </c>
      <c r="F270" s="40">
        <v>43350</v>
      </c>
      <c r="G270" s="40">
        <v>43521</v>
      </c>
      <c r="H270" s="40">
        <v>43528</v>
      </c>
      <c r="I270" s="41">
        <v>251760</v>
      </c>
      <c r="J270" s="41">
        <v>34726</v>
      </c>
      <c r="K270" s="41">
        <v>217034</v>
      </c>
      <c r="L270" s="43"/>
      <c r="M270" s="42">
        <v>0</v>
      </c>
    </row>
    <row r="271" spans="1:13" s="30" customFormat="1" x14ac:dyDescent="0.25">
      <c r="A271" s="38" t="s">
        <v>12</v>
      </c>
      <c r="B271" s="39" t="s">
        <v>347</v>
      </c>
      <c r="C271" s="39" t="s">
        <v>40</v>
      </c>
      <c r="D271" s="39" t="s">
        <v>16</v>
      </c>
      <c r="E271" s="39" t="s">
        <v>40</v>
      </c>
      <c r="F271" s="40">
        <v>43445</v>
      </c>
      <c r="G271" s="40">
        <v>43572</v>
      </c>
      <c r="H271" s="40">
        <v>43575</v>
      </c>
      <c r="I271" s="41">
        <v>959061</v>
      </c>
      <c r="J271" s="41">
        <v>132285</v>
      </c>
      <c r="K271" s="41">
        <v>826776</v>
      </c>
      <c r="L271" s="43"/>
      <c r="M271" s="42">
        <v>0</v>
      </c>
    </row>
    <row r="272" spans="1:13" s="30" customFormat="1" x14ac:dyDescent="0.25">
      <c r="A272" s="38" t="s">
        <v>12</v>
      </c>
      <c r="B272" s="39" t="s">
        <v>369</v>
      </c>
      <c r="C272" s="39" t="s">
        <v>69</v>
      </c>
      <c r="D272" s="39" t="s">
        <v>70</v>
      </c>
      <c r="E272" s="39" t="s">
        <v>69</v>
      </c>
      <c r="F272" s="40">
        <v>43448</v>
      </c>
      <c r="G272" s="40">
        <v>43625</v>
      </c>
      <c r="H272" s="40">
        <v>43631</v>
      </c>
      <c r="I272" s="41">
        <v>131983</v>
      </c>
      <c r="J272" s="41">
        <v>18205</v>
      </c>
      <c r="K272" s="41">
        <v>113778</v>
      </c>
      <c r="L272" s="43"/>
      <c r="M272" s="42">
        <v>0</v>
      </c>
    </row>
    <row r="273" spans="1:13" s="30" customFormat="1" x14ac:dyDescent="0.25">
      <c r="A273" s="38" t="s">
        <v>12</v>
      </c>
      <c r="B273" s="39" t="s">
        <v>356</v>
      </c>
      <c r="C273" s="39" t="s">
        <v>69</v>
      </c>
      <c r="D273" s="39" t="s">
        <v>70</v>
      </c>
      <c r="E273" s="39" t="s">
        <v>69</v>
      </c>
      <c r="F273" s="40">
        <v>43480</v>
      </c>
      <c r="G273" s="40">
        <v>43605</v>
      </c>
      <c r="H273" s="40">
        <v>43611</v>
      </c>
      <c r="I273" s="41">
        <v>362062</v>
      </c>
      <c r="J273" s="41">
        <v>49940</v>
      </c>
      <c r="K273" s="41">
        <v>312122</v>
      </c>
      <c r="L273" s="43"/>
      <c r="M273" s="42">
        <v>0</v>
      </c>
    </row>
    <row r="274" spans="1:13" s="30" customFormat="1" x14ac:dyDescent="0.25">
      <c r="A274" s="38" t="s">
        <v>12</v>
      </c>
      <c r="B274" s="39" t="s">
        <v>426</v>
      </c>
      <c r="C274" s="39" t="s">
        <v>62</v>
      </c>
      <c r="D274" s="39" t="s">
        <v>63</v>
      </c>
      <c r="E274" s="39" t="s">
        <v>62</v>
      </c>
      <c r="F274" s="40">
        <v>43410</v>
      </c>
      <c r="G274" s="40">
        <v>43537</v>
      </c>
      <c r="H274" s="40">
        <v>43540</v>
      </c>
      <c r="I274" s="41">
        <v>373377</v>
      </c>
      <c r="J274" s="41">
        <v>51501</v>
      </c>
      <c r="K274" s="41">
        <v>321876</v>
      </c>
      <c r="L274" s="43"/>
      <c r="M274" s="42">
        <v>0</v>
      </c>
    </row>
    <row r="275" spans="1:13" s="30" customFormat="1" x14ac:dyDescent="0.25">
      <c r="A275" s="38" t="s">
        <v>12</v>
      </c>
      <c r="B275" s="39" t="s">
        <v>428</v>
      </c>
      <c r="C275" s="39" t="s">
        <v>13</v>
      </c>
      <c r="D275" s="39" t="s">
        <v>14</v>
      </c>
      <c r="E275" s="39" t="s">
        <v>13</v>
      </c>
      <c r="F275" s="40">
        <v>43476</v>
      </c>
      <c r="G275" s="40">
        <v>43664</v>
      </c>
      <c r="H275" s="40">
        <v>43666</v>
      </c>
      <c r="I275" s="41">
        <v>7681</v>
      </c>
      <c r="J275" s="41">
        <v>1060</v>
      </c>
      <c r="K275" s="41">
        <v>6621</v>
      </c>
      <c r="L275" s="43"/>
      <c r="M275" s="42">
        <v>0</v>
      </c>
    </row>
    <row r="276" spans="1:13" s="30" customFormat="1" ht="30" x14ac:dyDescent="0.25">
      <c r="A276" s="38" t="s">
        <v>12</v>
      </c>
      <c r="B276" s="39" t="s">
        <v>99</v>
      </c>
      <c r="C276" s="39" t="s">
        <v>15</v>
      </c>
      <c r="D276" s="39" t="s">
        <v>16</v>
      </c>
      <c r="E276" s="39" t="s">
        <v>15</v>
      </c>
      <c r="F276" s="40">
        <v>43441</v>
      </c>
      <c r="G276" s="40">
        <v>43599</v>
      </c>
      <c r="H276" s="40">
        <v>43602</v>
      </c>
      <c r="I276" s="41">
        <v>66147</v>
      </c>
      <c r="J276" s="41">
        <v>9124</v>
      </c>
      <c r="K276" s="41">
        <v>57023</v>
      </c>
      <c r="L276" s="43"/>
      <c r="M276" s="42">
        <v>0</v>
      </c>
    </row>
    <row r="277" spans="1:13" s="30" customFormat="1" x14ac:dyDescent="0.25">
      <c r="A277" s="38" t="s">
        <v>12</v>
      </c>
      <c r="B277" s="39" t="s">
        <v>106</v>
      </c>
      <c r="C277" s="39" t="s">
        <v>69</v>
      </c>
      <c r="D277" s="39" t="s">
        <v>70</v>
      </c>
      <c r="E277" s="39" t="s">
        <v>69</v>
      </c>
      <c r="F277" s="40">
        <v>43472</v>
      </c>
      <c r="G277" s="40">
        <v>43640</v>
      </c>
      <c r="H277" s="40">
        <v>43652</v>
      </c>
      <c r="I277" s="41">
        <v>292678</v>
      </c>
      <c r="J277" s="41">
        <v>40370</v>
      </c>
      <c r="K277" s="41">
        <v>252308</v>
      </c>
      <c r="L277" s="43"/>
      <c r="M277" s="42">
        <v>0</v>
      </c>
    </row>
    <row r="278" spans="1:13" x14ac:dyDescent="0.25">
      <c r="A278" s="38" t="s">
        <v>12</v>
      </c>
      <c r="B278" s="39" t="s">
        <v>100</v>
      </c>
      <c r="C278" s="39" t="s">
        <v>22</v>
      </c>
      <c r="D278" s="39" t="s">
        <v>23</v>
      </c>
      <c r="E278" s="39" t="s">
        <v>22</v>
      </c>
      <c r="F278" s="40">
        <v>43536</v>
      </c>
      <c r="G278" s="40">
        <v>43660</v>
      </c>
      <c r="H278" s="40">
        <v>43664</v>
      </c>
      <c r="I278" s="41">
        <v>303223</v>
      </c>
      <c r="J278" s="41">
        <v>41824</v>
      </c>
      <c r="K278" s="41">
        <v>261399</v>
      </c>
      <c r="L278" s="43"/>
      <c r="M278" s="42">
        <v>0</v>
      </c>
    </row>
    <row r="279" spans="1:13" x14ac:dyDescent="0.25">
      <c r="A279" s="38" t="s">
        <v>12</v>
      </c>
      <c r="B279" s="39" t="s">
        <v>368</v>
      </c>
      <c r="C279" s="39" t="s">
        <v>101</v>
      </c>
      <c r="D279" s="39" t="s">
        <v>102</v>
      </c>
      <c r="E279" s="39" t="s">
        <v>103</v>
      </c>
      <c r="F279" s="40">
        <v>43389</v>
      </c>
      <c r="G279" s="40">
        <v>43518</v>
      </c>
      <c r="H279" s="40">
        <v>43519</v>
      </c>
      <c r="I279" s="41">
        <v>34886</v>
      </c>
      <c r="J279" s="41">
        <v>4812</v>
      </c>
      <c r="K279" s="41">
        <v>30074</v>
      </c>
      <c r="L279" s="43"/>
      <c r="M279" s="42">
        <v>0</v>
      </c>
    </row>
    <row r="280" spans="1:13" x14ac:dyDescent="0.25">
      <c r="A280" s="38" t="s">
        <v>12</v>
      </c>
      <c r="B280" s="39" t="s">
        <v>352</v>
      </c>
      <c r="C280" s="39" t="s">
        <v>270</v>
      </c>
      <c r="D280" s="39" t="s">
        <v>271</v>
      </c>
      <c r="E280" s="39" t="s">
        <v>270</v>
      </c>
      <c r="F280" s="40">
        <v>43182</v>
      </c>
      <c r="G280" s="40">
        <v>43412</v>
      </c>
      <c r="H280" s="40">
        <v>43415</v>
      </c>
      <c r="I280" s="41">
        <v>257663</v>
      </c>
      <c r="J280" s="41">
        <v>35540</v>
      </c>
      <c r="K280" s="41">
        <v>222123</v>
      </c>
      <c r="L280" s="43"/>
      <c r="M280" s="42">
        <v>0</v>
      </c>
    </row>
    <row r="281" spans="1:13" x14ac:dyDescent="0.25">
      <c r="A281" s="38" t="s">
        <v>12</v>
      </c>
      <c r="B281" s="39" t="s">
        <v>354</v>
      </c>
      <c r="C281" s="39" t="s">
        <v>62</v>
      </c>
      <c r="D281" s="39" t="s">
        <v>63</v>
      </c>
      <c r="E281" s="39" t="s">
        <v>62</v>
      </c>
      <c r="F281" s="40">
        <v>43424</v>
      </c>
      <c r="G281" s="40">
        <v>43545</v>
      </c>
      <c r="H281" s="40">
        <v>43555</v>
      </c>
      <c r="I281" s="41">
        <v>253296</v>
      </c>
      <c r="J281" s="41">
        <v>34938</v>
      </c>
      <c r="K281" s="41">
        <v>218358</v>
      </c>
      <c r="L281" s="43"/>
      <c r="M281" s="42">
        <v>0</v>
      </c>
    </row>
    <row r="282" spans="1:13" x14ac:dyDescent="0.25">
      <c r="A282" s="38" t="s">
        <v>12</v>
      </c>
      <c r="B282" s="39" t="s">
        <v>349</v>
      </c>
      <c r="C282" s="39" t="s">
        <v>62</v>
      </c>
      <c r="D282" s="39" t="s">
        <v>63</v>
      </c>
      <c r="E282" s="39" t="s">
        <v>62</v>
      </c>
      <c r="F282" s="40">
        <v>43343</v>
      </c>
      <c r="G282" s="40">
        <v>43470</v>
      </c>
      <c r="H282" s="40">
        <v>43470</v>
      </c>
      <c r="I282" s="41">
        <v>732395</v>
      </c>
      <c r="J282" s="41">
        <v>101020</v>
      </c>
      <c r="K282" s="41">
        <v>631375</v>
      </c>
      <c r="L282" s="43"/>
      <c r="M282" s="42">
        <v>0</v>
      </c>
    </row>
    <row r="283" spans="1:13" x14ac:dyDescent="0.25">
      <c r="A283" s="38" t="s">
        <v>12</v>
      </c>
      <c r="B283" s="39" t="s">
        <v>360</v>
      </c>
      <c r="C283" s="39" t="s">
        <v>13</v>
      </c>
      <c r="D283" s="39" t="s">
        <v>14</v>
      </c>
      <c r="E283" s="39" t="s">
        <v>13</v>
      </c>
      <c r="F283" s="40">
        <v>43517</v>
      </c>
      <c r="G283" s="40">
        <v>43637</v>
      </c>
      <c r="H283" s="40">
        <v>43639</v>
      </c>
      <c r="I283" s="41">
        <v>34691</v>
      </c>
      <c r="J283" s="41">
        <v>4785</v>
      </c>
      <c r="K283" s="41">
        <v>29906</v>
      </c>
      <c r="L283" s="43"/>
      <c r="M283" s="42">
        <v>0</v>
      </c>
    </row>
    <row r="284" spans="1:13" x14ac:dyDescent="0.25">
      <c r="A284" s="38" t="s">
        <v>12</v>
      </c>
      <c r="B284" s="39" t="s">
        <v>362</v>
      </c>
      <c r="C284" s="39" t="s">
        <v>25</v>
      </c>
      <c r="D284" s="39" t="s">
        <v>23</v>
      </c>
      <c r="E284" s="39" t="s">
        <v>22</v>
      </c>
      <c r="F284" s="40">
        <v>43488</v>
      </c>
      <c r="G284" s="40">
        <v>43610</v>
      </c>
      <c r="H284" s="40">
        <v>43611</v>
      </c>
      <c r="I284" s="41">
        <v>53260</v>
      </c>
      <c r="J284" s="41">
        <v>7347</v>
      </c>
      <c r="K284" s="41">
        <v>45913</v>
      </c>
      <c r="L284" s="43"/>
      <c r="M284" s="42">
        <v>0</v>
      </c>
    </row>
    <row r="285" spans="1:13" x14ac:dyDescent="0.25">
      <c r="A285" s="38" t="s">
        <v>12</v>
      </c>
      <c r="B285" s="39" t="s">
        <v>364</v>
      </c>
      <c r="C285" s="39" t="s">
        <v>365</v>
      </c>
      <c r="D285" s="39" t="s">
        <v>366</v>
      </c>
      <c r="E285" s="39" t="s">
        <v>367</v>
      </c>
      <c r="F285" s="40">
        <v>43439</v>
      </c>
      <c r="G285" s="40">
        <v>43559</v>
      </c>
      <c r="H285" s="40">
        <v>43563</v>
      </c>
      <c r="I285" s="41">
        <v>62254.83</v>
      </c>
      <c r="J285" s="41">
        <v>8586.8700000000008</v>
      </c>
      <c r="K285" s="41">
        <v>53667.96</v>
      </c>
      <c r="L285" s="43"/>
      <c r="M285" s="42">
        <v>0</v>
      </c>
    </row>
    <row r="286" spans="1:13" x14ac:dyDescent="0.25">
      <c r="A286" s="38" t="s">
        <v>12</v>
      </c>
      <c r="B286" s="39" t="s">
        <v>370</v>
      </c>
      <c r="C286" s="39" t="s">
        <v>69</v>
      </c>
      <c r="D286" s="39" t="s">
        <v>70</v>
      </c>
      <c r="E286" s="39" t="s">
        <v>69</v>
      </c>
      <c r="F286" s="40">
        <v>43416</v>
      </c>
      <c r="G286" s="40">
        <v>43614</v>
      </c>
      <c r="H286" s="40">
        <v>43617</v>
      </c>
      <c r="I286" s="41">
        <v>63973</v>
      </c>
      <c r="J286" s="41">
        <v>8824</v>
      </c>
      <c r="K286" s="41">
        <v>55149</v>
      </c>
      <c r="L286" s="43"/>
      <c r="M286" s="42">
        <v>0</v>
      </c>
    </row>
    <row r="287" spans="1:13" x14ac:dyDescent="0.25">
      <c r="A287" s="38" t="s">
        <v>12</v>
      </c>
      <c r="B287" s="39" t="s">
        <v>109</v>
      </c>
      <c r="C287" s="39" t="s">
        <v>30</v>
      </c>
      <c r="D287" s="39" t="s">
        <v>31</v>
      </c>
      <c r="E287" s="39" t="s">
        <v>32</v>
      </c>
      <c r="F287" s="40">
        <v>43479</v>
      </c>
      <c r="G287" s="40">
        <v>43602</v>
      </c>
      <c r="H287" s="40">
        <v>43604</v>
      </c>
      <c r="I287" s="41">
        <v>145260</v>
      </c>
      <c r="J287" s="41">
        <v>20036</v>
      </c>
      <c r="K287" s="41">
        <v>125224</v>
      </c>
      <c r="L287" s="43"/>
      <c r="M287" s="42">
        <v>0</v>
      </c>
    </row>
    <row r="288" spans="1:13" ht="30" x14ac:dyDescent="0.25">
      <c r="A288" s="38" t="s">
        <v>12</v>
      </c>
      <c r="B288" s="39" t="s">
        <v>433</v>
      </c>
      <c r="C288" s="39" t="s">
        <v>69</v>
      </c>
      <c r="D288" s="39" t="s">
        <v>70</v>
      </c>
      <c r="E288" s="39" t="s">
        <v>69</v>
      </c>
      <c r="F288" s="40">
        <v>43455</v>
      </c>
      <c r="G288" s="40">
        <v>43640</v>
      </c>
      <c r="H288" s="40">
        <v>43653</v>
      </c>
      <c r="I288" s="41">
        <v>155576</v>
      </c>
      <c r="J288" s="41">
        <v>21459</v>
      </c>
      <c r="K288" s="41">
        <v>134117</v>
      </c>
      <c r="L288" s="43"/>
      <c r="M288" s="42">
        <v>0</v>
      </c>
    </row>
    <row r="289" spans="1:13" x14ac:dyDescent="0.25">
      <c r="A289" s="38" t="s">
        <v>12</v>
      </c>
      <c r="B289" s="39" t="s">
        <v>378</v>
      </c>
      <c r="C289" s="39" t="s">
        <v>30</v>
      </c>
      <c r="D289" s="39" t="s">
        <v>31</v>
      </c>
      <c r="E289" s="39" t="s">
        <v>32</v>
      </c>
      <c r="F289" s="40">
        <v>43430</v>
      </c>
      <c r="G289" s="40">
        <v>43551</v>
      </c>
      <c r="H289" s="40">
        <v>43566</v>
      </c>
      <c r="I289" s="41">
        <v>169671.04000000001</v>
      </c>
      <c r="J289" s="41">
        <v>23402.9</v>
      </c>
      <c r="K289" s="41">
        <v>146268.14000000001</v>
      </c>
      <c r="L289" s="43"/>
      <c r="M289" s="42">
        <v>0</v>
      </c>
    </row>
    <row r="290" spans="1:13" x14ac:dyDescent="0.25">
      <c r="A290" s="38" t="s">
        <v>12</v>
      </c>
      <c r="B290" s="39" t="s">
        <v>438</v>
      </c>
      <c r="C290" s="39" t="s">
        <v>20</v>
      </c>
      <c r="D290" s="39" t="s">
        <v>21</v>
      </c>
      <c r="E290" s="39" t="s">
        <v>20</v>
      </c>
      <c r="F290" s="40">
        <v>43475</v>
      </c>
      <c r="G290" s="40">
        <v>43609</v>
      </c>
      <c r="H290" s="40">
        <v>43611</v>
      </c>
      <c r="I290" s="41">
        <v>179855</v>
      </c>
      <c r="J290" s="41">
        <v>24808</v>
      </c>
      <c r="K290" s="41">
        <v>155047</v>
      </c>
      <c r="L290" s="43"/>
      <c r="M290" s="42">
        <v>0</v>
      </c>
    </row>
    <row r="291" spans="1:13" x14ac:dyDescent="0.25">
      <c r="A291" s="38" t="s">
        <v>12</v>
      </c>
      <c r="B291" s="39" t="s">
        <v>381</v>
      </c>
      <c r="C291" s="39" t="s">
        <v>20</v>
      </c>
      <c r="D291" s="39" t="s">
        <v>21</v>
      </c>
      <c r="E291" s="39" t="s">
        <v>20</v>
      </c>
      <c r="F291" s="40">
        <v>43368</v>
      </c>
      <c r="G291" s="40">
        <v>43505</v>
      </c>
      <c r="H291" s="40">
        <v>43506</v>
      </c>
      <c r="I291" s="41">
        <v>253985.73</v>
      </c>
      <c r="J291" s="41">
        <v>35032.51</v>
      </c>
      <c r="K291" s="41">
        <v>218953.22</v>
      </c>
      <c r="L291" s="43"/>
      <c r="M291" s="42">
        <v>0</v>
      </c>
    </row>
    <row r="292" spans="1:13" x14ac:dyDescent="0.25">
      <c r="A292" s="38" t="s">
        <v>12</v>
      </c>
      <c r="B292" s="39" t="s">
        <v>435</v>
      </c>
      <c r="C292" s="39" t="s">
        <v>209</v>
      </c>
      <c r="D292" s="39" t="s">
        <v>21</v>
      </c>
      <c r="E292" s="39" t="s">
        <v>19</v>
      </c>
      <c r="F292" s="40">
        <v>43500</v>
      </c>
      <c r="G292" s="40">
        <v>43625</v>
      </c>
      <c r="H292" s="40">
        <v>43625</v>
      </c>
      <c r="I292" s="41">
        <v>306997.88</v>
      </c>
      <c r="J292" s="41">
        <v>42344.54</v>
      </c>
      <c r="K292" s="41">
        <v>264653.34000000003</v>
      </c>
      <c r="L292" s="43"/>
      <c r="M292" s="42">
        <v>0</v>
      </c>
    </row>
    <row r="293" spans="1:13" x14ac:dyDescent="0.25">
      <c r="A293" s="38" t="s">
        <v>12</v>
      </c>
      <c r="B293" s="39" t="s">
        <v>376</v>
      </c>
      <c r="C293" s="39" t="s">
        <v>17</v>
      </c>
      <c r="D293" s="39" t="s">
        <v>18</v>
      </c>
      <c r="E293" s="39" t="s">
        <v>19</v>
      </c>
      <c r="F293" s="40">
        <v>43500</v>
      </c>
      <c r="G293" s="40">
        <v>43629</v>
      </c>
      <c r="H293" s="40">
        <v>43632</v>
      </c>
      <c r="I293" s="41">
        <v>675517</v>
      </c>
      <c r="J293" s="41">
        <v>93175</v>
      </c>
      <c r="K293" s="41">
        <v>582342</v>
      </c>
      <c r="L293" s="43"/>
      <c r="M293" s="42">
        <v>0</v>
      </c>
    </row>
    <row r="294" spans="1:13" x14ac:dyDescent="0.25">
      <c r="A294" s="38" t="s">
        <v>12</v>
      </c>
      <c r="B294" s="39" t="s">
        <v>379</v>
      </c>
      <c r="C294" s="39" t="s">
        <v>33</v>
      </c>
      <c r="D294" s="39" t="s">
        <v>31</v>
      </c>
      <c r="E294" s="39" t="s">
        <v>32</v>
      </c>
      <c r="F294" s="40">
        <v>43424</v>
      </c>
      <c r="G294" s="40">
        <v>43546</v>
      </c>
      <c r="H294" s="40">
        <v>43548</v>
      </c>
      <c r="I294" s="41">
        <v>2286425.33</v>
      </c>
      <c r="J294" s="41">
        <v>315368.99</v>
      </c>
      <c r="K294" s="41">
        <v>1971056.34</v>
      </c>
      <c r="L294" s="43"/>
      <c r="M294" s="42">
        <v>0</v>
      </c>
    </row>
    <row r="295" spans="1:13" x14ac:dyDescent="0.25">
      <c r="A295" s="38" t="s">
        <v>12</v>
      </c>
      <c r="B295" s="39" t="s">
        <v>431</v>
      </c>
      <c r="C295" s="39" t="s">
        <v>395</v>
      </c>
      <c r="D295" s="39" t="s">
        <v>396</v>
      </c>
      <c r="E295" s="39" t="s">
        <v>395</v>
      </c>
      <c r="F295" s="40">
        <v>43516</v>
      </c>
      <c r="G295" s="40">
        <v>43637</v>
      </c>
      <c r="H295" s="40">
        <v>43639</v>
      </c>
      <c r="I295" s="41">
        <v>32397</v>
      </c>
      <c r="J295" s="41">
        <v>4469</v>
      </c>
      <c r="K295" s="41">
        <v>27928</v>
      </c>
      <c r="L295" s="43"/>
      <c r="M295" s="42">
        <v>0</v>
      </c>
    </row>
    <row r="296" spans="1:13" x14ac:dyDescent="0.25">
      <c r="A296" s="38" t="s">
        <v>12</v>
      </c>
      <c r="B296" s="39" t="s">
        <v>105</v>
      </c>
      <c r="C296" s="39" t="s">
        <v>69</v>
      </c>
      <c r="D296" s="39" t="s">
        <v>70</v>
      </c>
      <c r="E296" s="39" t="s">
        <v>69</v>
      </c>
      <c r="F296" s="40">
        <v>43517</v>
      </c>
      <c r="G296" s="40">
        <v>43704</v>
      </c>
      <c r="H296" s="40">
        <v>43708</v>
      </c>
      <c r="I296" s="41">
        <v>111289</v>
      </c>
      <c r="J296" s="41">
        <v>13490</v>
      </c>
      <c r="K296" s="41">
        <v>97799</v>
      </c>
      <c r="L296" s="43"/>
      <c r="M296" s="42">
        <v>0</v>
      </c>
    </row>
    <row r="297" spans="1:13" x14ac:dyDescent="0.25">
      <c r="A297" s="38" t="s">
        <v>12</v>
      </c>
      <c r="B297" s="39" t="s">
        <v>429</v>
      </c>
      <c r="C297" s="39" t="s">
        <v>15</v>
      </c>
      <c r="D297" s="39" t="s">
        <v>16</v>
      </c>
      <c r="E297" s="39" t="s">
        <v>430</v>
      </c>
      <c r="F297" s="40">
        <v>43517</v>
      </c>
      <c r="G297" s="40">
        <v>43637</v>
      </c>
      <c r="H297" s="40">
        <v>43637</v>
      </c>
      <c r="I297" s="41">
        <v>134685</v>
      </c>
      <c r="J297" s="41">
        <v>18578</v>
      </c>
      <c r="K297" s="41">
        <v>116107</v>
      </c>
      <c r="L297" s="43"/>
      <c r="M297" s="42">
        <v>0</v>
      </c>
    </row>
    <row r="298" spans="1:13" x14ac:dyDescent="0.25">
      <c r="A298" s="38" t="s">
        <v>12</v>
      </c>
      <c r="B298" s="39" t="s">
        <v>104</v>
      </c>
      <c r="C298" s="39" t="s">
        <v>62</v>
      </c>
      <c r="D298" s="39" t="s">
        <v>63</v>
      </c>
      <c r="E298" s="39" t="s">
        <v>62</v>
      </c>
      <c r="F298" s="40">
        <v>43515</v>
      </c>
      <c r="G298" s="40">
        <v>43642</v>
      </c>
      <c r="H298" s="40">
        <v>43647</v>
      </c>
      <c r="I298" s="41">
        <v>135791</v>
      </c>
      <c r="J298" s="41">
        <v>18730</v>
      </c>
      <c r="K298" s="41">
        <v>117061</v>
      </c>
      <c r="L298" s="43"/>
      <c r="M298" s="42">
        <v>0</v>
      </c>
    </row>
    <row r="299" spans="1:13" x14ac:dyDescent="0.25">
      <c r="A299" s="38" t="s">
        <v>12</v>
      </c>
      <c r="B299" s="39" t="s">
        <v>411</v>
      </c>
      <c r="C299" s="39" t="s">
        <v>69</v>
      </c>
      <c r="D299" s="39" t="s">
        <v>70</v>
      </c>
      <c r="E299" s="39" t="s">
        <v>69</v>
      </c>
      <c r="F299" s="40">
        <v>43570</v>
      </c>
      <c r="G299" s="40">
        <v>43724</v>
      </c>
      <c r="H299" s="40">
        <v>43737</v>
      </c>
      <c r="I299" s="41">
        <v>300215</v>
      </c>
      <c r="J299" s="41">
        <v>41409</v>
      </c>
      <c r="K299" s="41">
        <v>258806</v>
      </c>
      <c r="L299" s="43"/>
      <c r="M299" s="42">
        <v>0</v>
      </c>
    </row>
    <row r="300" spans="1:13" x14ac:dyDescent="0.25">
      <c r="A300" s="38" t="s">
        <v>12</v>
      </c>
      <c r="B300" s="39" t="s">
        <v>93</v>
      </c>
      <c r="C300" s="39" t="s">
        <v>40</v>
      </c>
      <c r="D300" s="39" t="s">
        <v>16</v>
      </c>
      <c r="E300" s="39" t="s">
        <v>40</v>
      </c>
      <c r="F300" s="40">
        <v>43528</v>
      </c>
      <c r="G300" s="40">
        <v>43658</v>
      </c>
      <c r="H300" s="40">
        <v>43660</v>
      </c>
      <c r="I300" s="41">
        <v>305288</v>
      </c>
      <c r="J300" s="41">
        <v>42109</v>
      </c>
      <c r="K300" s="41">
        <v>263179</v>
      </c>
      <c r="L300" s="43"/>
      <c r="M300" s="42">
        <v>0</v>
      </c>
    </row>
    <row r="301" spans="1:13" x14ac:dyDescent="0.25">
      <c r="A301" s="38" t="s">
        <v>12</v>
      </c>
      <c r="B301" s="39" t="s">
        <v>436</v>
      </c>
      <c r="C301" s="39" t="s">
        <v>437</v>
      </c>
      <c r="D301" s="39" t="s">
        <v>21</v>
      </c>
      <c r="E301" s="39" t="s">
        <v>20</v>
      </c>
      <c r="F301" s="40">
        <v>43469</v>
      </c>
      <c r="G301" s="40">
        <v>43595</v>
      </c>
      <c r="H301" s="40">
        <v>43597</v>
      </c>
      <c r="I301" s="41">
        <v>334276.5</v>
      </c>
      <c r="J301" s="41">
        <v>46107.1</v>
      </c>
      <c r="K301" s="41">
        <v>288169.40000000002</v>
      </c>
      <c r="L301" s="43"/>
      <c r="M301" s="42">
        <v>0</v>
      </c>
    </row>
    <row r="302" spans="1:13" x14ac:dyDescent="0.25">
      <c r="A302" s="38" t="s">
        <v>12</v>
      </c>
      <c r="B302" s="39" t="s">
        <v>95</v>
      </c>
      <c r="C302" s="39" t="s">
        <v>40</v>
      </c>
      <c r="D302" s="39" t="s">
        <v>16</v>
      </c>
      <c r="E302" s="39" t="s">
        <v>40</v>
      </c>
      <c r="F302" s="40">
        <v>43529</v>
      </c>
      <c r="G302" s="40">
        <v>43650</v>
      </c>
      <c r="H302" s="40">
        <v>43653</v>
      </c>
      <c r="I302" s="41">
        <v>362174</v>
      </c>
      <c r="J302" s="41">
        <v>49956</v>
      </c>
      <c r="K302" s="41">
        <v>312218</v>
      </c>
      <c r="L302" s="43"/>
      <c r="M302" s="42">
        <v>0</v>
      </c>
    </row>
    <row r="303" spans="1:13" ht="30" x14ac:dyDescent="0.25">
      <c r="A303" s="38" t="s">
        <v>12</v>
      </c>
      <c r="B303" s="39" t="s">
        <v>96</v>
      </c>
      <c r="C303" s="39" t="s">
        <v>15</v>
      </c>
      <c r="D303" s="39" t="s">
        <v>16</v>
      </c>
      <c r="E303" s="39" t="s">
        <v>15</v>
      </c>
      <c r="F303" s="40">
        <v>43517</v>
      </c>
      <c r="G303" s="40">
        <v>43645</v>
      </c>
      <c r="H303" s="40">
        <v>43645</v>
      </c>
      <c r="I303" s="41">
        <v>368242</v>
      </c>
      <c r="J303" s="41">
        <v>50792</v>
      </c>
      <c r="K303" s="41">
        <v>317450</v>
      </c>
      <c r="L303" s="43"/>
      <c r="M303" s="42">
        <v>0</v>
      </c>
    </row>
    <row r="304" spans="1:13" x14ac:dyDescent="0.25">
      <c r="A304" s="38" t="s">
        <v>12</v>
      </c>
      <c r="B304" s="39" t="s">
        <v>113</v>
      </c>
      <c r="C304" s="39" t="s">
        <v>22</v>
      </c>
      <c r="D304" s="39" t="s">
        <v>23</v>
      </c>
      <c r="E304" s="39" t="s">
        <v>22</v>
      </c>
      <c r="F304" s="40">
        <v>43595</v>
      </c>
      <c r="G304" s="40">
        <v>43718</v>
      </c>
      <c r="H304" s="40">
        <v>43718</v>
      </c>
      <c r="I304" s="41">
        <v>415000</v>
      </c>
      <c r="J304" s="41">
        <v>57241.38</v>
      </c>
      <c r="K304" s="41">
        <v>357758.62</v>
      </c>
      <c r="L304" s="43"/>
      <c r="M304" s="42">
        <v>0</v>
      </c>
    </row>
    <row r="305" spans="1:13" x14ac:dyDescent="0.25">
      <c r="A305" s="38" t="s">
        <v>12</v>
      </c>
      <c r="B305" s="39" t="s">
        <v>392</v>
      </c>
      <c r="C305" s="39" t="s">
        <v>17</v>
      </c>
      <c r="D305" s="39" t="s">
        <v>18</v>
      </c>
      <c r="E305" s="39" t="s">
        <v>19</v>
      </c>
      <c r="F305" s="40">
        <v>43500</v>
      </c>
      <c r="G305" s="40">
        <v>43646</v>
      </c>
      <c r="H305" s="40">
        <v>43653</v>
      </c>
      <c r="I305" s="41">
        <v>539999.93999999994</v>
      </c>
      <c r="J305" s="41">
        <v>74482.75</v>
      </c>
      <c r="K305" s="41">
        <v>465517.19</v>
      </c>
      <c r="L305" s="43"/>
      <c r="M305" s="42">
        <v>0</v>
      </c>
    </row>
    <row r="306" spans="1:13" x14ac:dyDescent="0.25">
      <c r="A306" s="38" t="s">
        <v>12</v>
      </c>
      <c r="B306" s="39" t="s">
        <v>410</v>
      </c>
      <c r="C306" s="39" t="s">
        <v>69</v>
      </c>
      <c r="D306" s="39" t="s">
        <v>70</v>
      </c>
      <c r="E306" s="39" t="s">
        <v>69</v>
      </c>
      <c r="F306" s="40">
        <v>43605</v>
      </c>
      <c r="G306" s="40">
        <v>43769</v>
      </c>
      <c r="H306" s="40">
        <v>43772</v>
      </c>
      <c r="I306" s="41">
        <v>2045180</v>
      </c>
      <c r="J306" s="41">
        <v>282094</v>
      </c>
      <c r="K306" s="41">
        <v>1763086</v>
      </c>
      <c r="L306" s="43"/>
      <c r="M306" s="42">
        <v>0</v>
      </c>
    </row>
    <row r="307" spans="1:13" x14ac:dyDescent="0.25">
      <c r="A307" s="38" t="s">
        <v>12</v>
      </c>
      <c r="B307" s="39" t="s">
        <v>382</v>
      </c>
      <c r="C307" s="39" t="s">
        <v>90</v>
      </c>
      <c r="D307" s="39" t="s">
        <v>91</v>
      </c>
      <c r="E307" s="39" t="s">
        <v>92</v>
      </c>
      <c r="F307" s="40">
        <v>43412</v>
      </c>
      <c r="G307" s="40">
        <v>43537</v>
      </c>
      <c r="H307" s="40">
        <v>43540</v>
      </c>
      <c r="I307" s="41">
        <v>27025.88</v>
      </c>
      <c r="J307" s="41">
        <v>3727.71</v>
      </c>
      <c r="K307" s="41">
        <v>23298.17</v>
      </c>
      <c r="L307" s="43"/>
      <c r="M307" s="42">
        <v>0</v>
      </c>
    </row>
    <row r="308" spans="1:13" x14ac:dyDescent="0.25">
      <c r="A308" s="38" t="s">
        <v>12</v>
      </c>
      <c r="B308" s="39" t="s">
        <v>363</v>
      </c>
      <c r="C308" s="39" t="s">
        <v>55</v>
      </c>
      <c r="D308" s="39" t="s">
        <v>56</v>
      </c>
      <c r="E308" s="39" t="s">
        <v>55</v>
      </c>
      <c r="F308" s="40">
        <v>43440</v>
      </c>
      <c r="G308" s="40">
        <v>43568</v>
      </c>
      <c r="H308" s="40">
        <v>43569</v>
      </c>
      <c r="I308" s="41">
        <v>53755</v>
      </c>
      <c r="J308" s="41">
        <v>7415</v>
      </c>
      <c r="K308" s="41">
        <v>46340</v>
      </c>
      <c r="L308" s="43"/>
      <c r="M308" s="42">
        <v>0</v>
      </c>
    </row>
    <row r="309" spans="1:13" x14ac:dyDescent="0.25">
      <c r="A309" s="38" t="s">
        <v>12</v>
      </c>
      <c r="B309" s="39" t="s">
        <v>371</v>
      </c>
      <c r="C309" s="39" t="s">
        <v>28</v>
      </c>
      <c r="D309" s="39" t="s">
        <v>29</v>
      </c>
      <c r="E309" s="39" t="s">
        <v>28</v>
      </c>
      <c r="F309" s="40">
        <v>43432</v>
      </c>
      <c r="G309" s="40">
        <v>43553</v>
      </c>
      <c r="H309" s="40">
        <v>43555</v>
      </c>
      <c r="I309" s="41">
        <v>81326</v>
      </c>
      <c r="J309" s="41">
        <v>11218</v>
      </c>
      <c r="K309" s="41">
        <v>70108</v>
      </c>
      <c r="L309" s="43"/>
      <c r="M309" s="42">
        <v>0</v>
      </c>
    </row>
    <row r="310" spans="1:13" x14ac:dyDescent="0.25">
      <c r="A310" s="38" t="s">
        <v>12</v>
      </c>
      <c r="B310" s="39" t="s">
        <v>374</v>
      </c>
      <c r="C310" s="39" t="s">
        <v>17</v>
      </c>
      <c r="D310" s="39" t="s">
        <v>18</v>
      </c>
      <c r="E310" s="39" t="s">
        <v>19</v>
      </c>
      <c r="F310" s="40">
        <v>43448</v>
      </c>
      <c r="G310" s="40">
        <v>43583</v>
      </c>
      <c r="H310" s="40">
        <v>43586</v>
      </c>
      <c r="I310" s="41">
        <v>250000</v>
      </c>
      <c r="J310" s="41">
        <v>34483</v>
      </c>
      <c r="K310" s="41">
        <v>215517</v>
      </c>
      <c r="L310" s="43"/>
      <c r="M310" s="42">
        <v>0</v>
      </c>
    </row>
    <row r="311" spans="1:13" x14ac:dyDescent="0.25">
      <c r="A311" s="38" t="s">
        <v>12</v>
      </c>
      <c r="B311" s="39" t="s">
        <v>375</v>
      </c>
      <c r="C311" s="39" t="s">
        <v>17</v>
      </c>
      <c r="D311" s="39" t="s">
        <v>18</v>
      </c>
      <c r="E311" s="39" t="s">
        <v>19</v>
      </c>
      <c r="F311" s="40">
        <v>43432</v>
      </c>
      <c r="G311" s="40">
        <v>43562</v>
      </c>
      <c r="H311" s="40">
        <v>43565</v>
      </c>
      <c r="I311" s="41">
        <v>255580</v>
      </c>
      <c r="J311" s="41">
        <v>35253</v>
      </c>
      <c r="K311" s="41">
        <v>220327</v>
      </c>
      <c r="L311" s="43"/>
      <c r="M311" s="42">
        <v>0</v>
      </c>
    </row>
    <row r="312" spans="1:13" x14ac:dyDescent="0.25">
      <c r="A312" s="38" t="s">
        <v>12</v>
      </c>
      <c r="B312" s="39" t="s">
        <v>361</v>
      </c>
      <c r="C312" s="39" t="s">
        <v>40</v>
      </c>
      <c r="D312" s="39" t="s">
        <v>16</v>
      </c>
      <c r="E312" s="39" t="s">
        <v>40</v>
      </c>
      <c r="F312" s="40">
        <v>43481</v>
      </c>
      <c r="G312" s="40">
        <v>43605</v>
      </c>
      <c r="H312" s="40">
        <v>43608</v>
      </c>
      <c r="I312" s="41">
        <v>356176</v>
      </c>
      <c r="J312" s="41">
        <v>49128</v>
      </c>
      <c r="K312" s="41">
        <v>307048</v>
      </c>
      <c r="L312" s="43"/>
      <c r="M312" s="42">
        <v>0</v>
      </c>
    </row>
    <row r="313" spans="1:13" x14ac:dyDescent="0.25">
      <c r="A313" s="38" t="s">
        <v>12</v>
      </c>
      <c r="B313" s="39" t="s">
        <v>372</v>
      </c>
      <c r="C313" s="39" t="s">
        <v>17</v>
      </c>
      <c r="D313" s="39" t="s">
        <v>18</v>
      </c>
      <c r="E313" s="39" t="s">
        <v>19</v>
      </c>
      <c r="F313" s="40">
        <v>43432</v>
      </c>
      <c r="G313" s="40">
        <v>43602</v>
      </c>
      <c r="H313" s="40">
        <v>43607</v>
      </c>
      <c r="I313" s="41">
        <v>450000</v>
      </c>
      <c r="J313" s="41">
        <v>62069</v>
      </c>
      <c r="K313" s="41">
        <v>387931</v>
      </c>
      <c r="L313" s="43"/>
      <c r="M313" s="42">
        <v>0</v>
      </c>
    </row>
    <row r="314" spans="1:13" x14ac:dyDescent="0.25">
      <c r="A314" s="38" t="s">
        <v>12</v>
      </c>
      <c r="B314" s="39" t="s">
        <v>377</v>
      </c>
      <c r="C314" s="39" t="s">
        <v>30</v>
      </c>
      <c r="D314" s="39" t="s">
        <v>31</v>
      </c>
      <c r="E314" s="39" t="s">
        <v>32</v>
      </c>
      <c r="F314" s="40">
        <v>43430</v>
      </c>
      <c r="G314" s="40">
        <v>43551</v>
      </c>
      <c r="H314" s="40">
        <v>43555</v>
      </c>
      <c r="I314" s="41">
        <v>649667</v>
      </c>
      <c r="J314" s="41">
        <v>89610</v>
      </c>
      <c r="K314" s="41">
        <v>560057</v>
      </c>
      <c r="L314" s="43"/>
      <c r="M314" s="42">
        <v>0</v>
      </c>
    </row>
    <row r="315" spans="1:13" x14ac:dyDescent="0.25">
      <c r="A315" s="38" t="s">
        <v>12</v>
      </c>
      <c r="B315" s="39" t="s">
        <v>35</v>
      </c>
      <c r="C315" s="39" t="s">
        <v>36</v>
      </c>
      <c r="D315" s="39" t="s">
        <v>37</v>
      </c>
      <c r="E315" s="39" t="s">
        <v>38</v>
      </c>
      <c r="F315" s="40">
        <v>43696</v>
      </c>
      <c r="G315" s="40">
        <v>43819</v>
      </c>
      <c r="H315" s="40">
        <v>43819</v>
      </c>
      <c r="I315" s="41">
        <v>45071</v>
      </c>
      <c r="J315" s="41">
        <v>6217</v>
      </c>
      <c r="K315" s="41">
        <v>38854</v>
      </c>
      <c r="L315" s="43"/>
      <c r="M315" s="42">
        <v>0</v>
      </c>
    </row>
    <row r="316" spans="1:13" x14ac:dyDescent="0.25">
      <c r="A316" s="38" t="s">
        <v>12</v>
      </c>
      <c r="B316" s="39" t="s">
        <v>405</v>
      </c>
      <c r="C316" s="39" t="s">
        <v>406</v>
      </c>
      <c r="D316" s="39" t="s">
        <v>407</v>
      </c>
      <c r="E316" s="39" t="s">
        <v>408</v>
      </c>
      <c r="F316" s="40">
        <v>43609</v>
      </c>
      <c r="G316" s="40">
        <v>43729</v>
      </c>
      <c r="H316" s="40">
        <v>43730</v>
      </c>
      <c r="I316" s="41">
        <v>47056</v>
      </c>
      <c r="J316" s="41">
        <v>6491</v>
      </c>
      <c r="K316" s="41">
        <v>40565</v>
      </c>
      <c r="L316" s="43"/>
      <c r="M316" s="42">
        <v>0</v>
      </c>
    </row>
    <row r="317" spans="1:13" x14ac:dyDescent="0.25">
      <c r="A317" s="38" t="s">
        <v>12</v>
      </c>
      <c r="B317" s="39" t="s">
        <v>73</v>
      </c>
      <c r="C317" s="39" t="s">
        <v>69</v>
      </c>
      <c r="D317" s="39" t="s">
        <v>70</v>
      </c>
      <c r="E317" s="39" t="s">
        <v>69</v>
      </c>
      <c r="F317" s="40">
        <v>43719</v>
      </c>
      <c r="G317" s="40">
        <v>43978</v>
      </c>
      <c r="H317" s="40">
        <v>43981</v>
      </c>
      <c r="I317" s="41">
        <v>68496</v>
      </c>
      <c r="J317" s="41">
        <v>9448</v>
      </c>
      <c r="K317" s="41">
        <v>59048</v>
      </c>
      <c r="L317" s="43"/>
      <c r="M317" s="42">
        <v>0</v>
      </c>
    </row>
    <row r="318" spans="1:13" x14ac:dyDescent="0.25">
      <c r="A318" s="38" t="s">
        <v>12</v>
      </c>
      <c r="B318" s="39" t="s">
        <v>414</v>
      </c>
      <c r="C318" s="39" t="s">
        <v>69</v>
      </c>
      <c r="D318" s="39" t="s">
        <v>70</v>
      </c>
      <c r="E318" s="39" t="s">
        <v>69</v>
      </c>
      <c r="F318" s="40">
        <v>43678</v>
      </c>
      <c r="G318" s="40">
        <v>43964</v>
      </c>
      <c r="H318" s="40">
        <v>43975</v>
      </c>
      <c r="I318" s="41">
        <v>103920</v>
      </c>
      <c r="J318" s="41">
        <v>14334</v>
      </c>
      <c r="K318" s="41">
        <v>89586</v>
      </c>
      <c r="L318" s="43"/>
      <c r="M318" s="42">
        <v>0</v>
      </c>
    </row>
    <row r="319" spans="1:13" x14ac:dyDescent="0.25">
      <c r="A319" s="38" t="s">
        <v>12</v>
      </c>
      <c r="B319" s="39" t="s">
        <v>61</v>
      </c>
      <c r="C319" s="39" t="s">
        <v>62</v>
      </c>
      <c r="D319" s="39" t="s">
        <v>63</v>
      </c>
      <c r="E319" s="39" t="s">
        <v>62</v>
      </c>
      <c r="F319" s="40">
        <v>43700</v>
      </c>
      <c r="G319" s="40">
        <v>43831</v>
      </c>
      <c r="H319" s="40">
        <v>43833</v>
      </c>
      <c r="I319" s="41">
        <v>121891</v>
      </c>
      <c r="J319" s="41">
        <v>16813</v>
      </c>
      <c r="K319" s="41">
        <v>105078</v>
      </c>
      <c r="L319" s="43"/>
      <c r="M319" s="42">
        <v>0</v>
      </c>
    </row>
    <row r="320" spans="1:13" x14ac:dyDescent="0.25">
      <c r="A320" s="38" t="s">
        <v>12</v>
      </c>
      <c r="B320" s="39" t="s">
        <v>76</v>
      </c>
      <c r="C320" s="39" t="s">
        <v>75</v>
      </c>
      <c r="D320" s="39" t="s">
        <v>70</v>
      </c>
      <c r="E320" s="39" t="s">
        <v>69</v>
      </c>
      <c r="F320" s="40">
        <v>43676</v>
      </c>
      <c r="G320" s="40">
        <v>43816</v>
      </c>
      <c r="H320" s="40">
        <v>43820</v>
      </c>
      <c r="I320" s="41">
        <v>149651</v>
      </c>
      <c r="J320" s="41">
        <v>20642</v>
      </c>
      <c r="K320" s="41">
        <v>129009</v>
      </c>
      <c r="L320" s="43"/>
      <c r="M320" s="42">
        <v>0</v>
      </c>
    </row>
    <row r="321" spans="1:13" x14ac:dyDescent="0.25">
      <c r="A321" s="38" t="s">
        <v>12</v>
      </c>
      <c r="B321" s="39" t="s">
        <v>80</v>
      </c>
      <c r="C321" s="39" t="s">
        <v>19</v>
      </c>
      <c r="D321" s="39" t="s">
        <v>18</v>
      </c>
      <c r="E321" s="39" t="s">
        <v>19</v>
      </c>
      <c r="F321" s="40">
        <v>43691</v>
      </c>
      <c r="G321" s="40">
        <v>43899</v>
      </c>
      <c r="H321" s="40">
        <v>43901</v>
      </c>
      <c r="I321" s="41">
        <v>200000</v>
      </c>
      <c r="J321" s="41">
        <v>27587</v>
      </c>
      <c r="K321" s="41">
        <v>172413</v>
      </c>
      <c r="L321" s="43"/>
      <c r="M321" s="42">
        <v>0</v>
      </c>
    </row>
    <row r="322" spans="1:13" x14ac:dyDescent="0.25">
      <c r="A322" s="38" t="s">
        <v>12</v>
      </c>
      <c r="B322" s="39" t="s">
        <v>82</v>
      </c>
      <c r="C322" s="39" t="s">
        <v>17</v>
      </c>
      <c r="D322" s="39" t="s">
        <v>18</v>
      </c>
      <c r="E322" s="39" t="s">
        <v>19</v>
      </c>
      <c r="F322" s="40">
        <v>43691</v>
      </c>
      <c r="G322" s="40">
        <v>43963</v>
      </c>
      <c r="H322" s="40">
        <v>43965</v>
      </c>
      <c r="I322" s="41">
        <v>216000</v>
      </c>
      <c r="J322" s="41">
        <v>29794</v>
      </c>
      <c r="K322" s="41">
        <v>186206</v>
      </c>
      <c r="L322" s="43"/>
      <c r="M322" s="42">
        <v>0</v>
      </c>
    </row>
    <row r="323" spans="1:13" x14ac:dyDescent="0.25">
      <c r="A323" s="38" t="s">
        <v>12</v>
      </c>
      <c r="B323" s="39" t="s">
        <v>64</v>
      </c>
      <c r="C323" s="39" t="s">
        <v>62</v>
      </c>
      <c r="D323" s="39" t="s">
        <v>63</v>
      </c>
      <c r="E323" s="39" t="s">
        <v>62</v>
      </c>
      <c r="F323" s="40">
        <v>43693</v>
      </c>
      <c r="G323" s="40">
        <v>43819</v>
      </c>
      <c r="H323" s="40">
        <v>43819</v>
      </c>
      <c r="I323" s="41">
        <v>240066</v>
      </c>
      <c r="J323" s="41">
        <v>33113</v>
      </c>
      <c r="K323" s="41">
        <v>206953</v>
      </c>
      <c r="L323" s="43"/>
      <c r="M323" s="42">
        <v>0</v>
      </c>
    </row>
    <row r="324" spans="1:13" x14ac:dyDescent="0.25">
      <c r="A324" s="38" t="s">
        <v>12</v>
      </c>
      <c r="B324" s="39" t="s">
        <v>409</v>
      </c>
      <c r="C324" s="39" t="s">
        <v>69</v>
      </c>
      <c r="D324" s="39" t="s">
        <v>70</v>
      </c>
      <c r="E324" s="39" t="s">
        <v>69</v>
      </c>
      <c r="F324" s="40">
        <v>43633</v>
      </c>
      <c r="G324" s="40">
        <v>43834</v>
      </c>
      <c r="H324" s="40">
        <v>43834</v>
      </c>
      <c r="I324" s="41">
        <v>275538</v>
      </c>
      <c r="J324" s="41">
        <v>38006</v>
      </c>
      <c r="K324" s="41">
        <v>237532</v>
      </c>
      <c r="L324" s="43"/>
      <c r="M324" s="42">
        <v>0</v>
      </c>
    </row>
    <row r="325" spans="1:13" x14ac:dyDescent="0.25">
      <c r="A325" s="38" t="s">
        <v>12</v>
      </c>
      <c r="B325" s="39" t="s">
        <v>412</v>
      </c>
      <c r="C325" s="39" t="s">
        <v>69</v>
      </c>
      <c r="D325" s="39" t="s">
        <v>70</v>
      </c>
      <c r="E325" s="39" t="s">
        <v>69</v>
      </c>
      <c r="F325" s="40">
        <v>43683</v>
      </c>
      <c r="G325" s="40">
        <v>43874</v>
      </c>
      <c r="H325" s="40">
        <v>43883</v>
      </c>
      <c r="I325" s="41">
        <v>284766</v>
      </c>
      <c r="J325" s="41">
        <v>39279</v>
      </c>
      <c r="K325" s="41">
        <v>245487</v>
      </c>
      <c r="L325" s="43"/>
      <c r="M325" s="42">
        <v>0</v>
      </c>
    </row>
    <row r="326" spans="1:13" x14ac:dyDescent="0.25">
      <c r="A326" s="38" t="s">
        <v>12</v>
      </c>
      <c r="B326" s="39" t="s">
        <v>421</v>
      </c>
      <c r="C326" s="39" t="s">
        <v>28</v>
      </c>
      <c r="D326" s="39" t="s">
        <v>29</v>
      </c>
      <c r="E326" s="39" t="s">
        <v>28</v>
      </c>
      <c r="F326" s="40">
        <v>43704</v>
      </c>
      <c r="G326" s="40">
        <v>43830</v>
      </c>
      <c r="H326" s="40">
        <v>43830</v>
      </c>
      <c r="I326" s="41">
        <v>295374</v>
      </c>
      <c r="J326" s="41">
        <v>40742</v>
      </c>
      <c r="K326" s="41">
        <v>254632</v>
      </c>
      <c r="L326" s="43"/>
      <c r="M326" s="42">
        <v>0</v>
      </c>
    </row>
    <row r="327" spans="1:13" x14ac:dyDescent="0.25">
      <c r="A327" s="38" t="s">
        <v>12</v>
      </c>
      <c r="B327" s="39" t="s">
        <v>422</v>
      </c>
      <c r="C327" s="39" t="s">
        <v>17</v>
      </c>
      <c r="D327" s="39" t="s">
        <v>18</v>
      </c>
      <c r="E327" s="39" t="s">
        <v>19</v>
      </c>
      <c r="F327" s="40">
        <v>43605</v>
      </c>
      <c r="G327" s="40">
        <v>43852</v>
      </c>
      <c r="H327" s="40">
        <v>43855</v>
      </c>
      <c r="I327" s="41">
        <v>300000</v>
      </c>
      <c r="J327" s="41">
        <v>41380</v>
      </c>
      <c r="K327" s="41">
        <v>258620</v>
      </c>
      <c r="L327" s="43"/>
      <c r="M327" s="42">
        <v>0</v>
      </c>
    </row>
    <row r="328" spans="1:13" ht="30" x14ac:dyDescent="0.25">
      <c r="A328" s="38" t="s">
        <v>12</v>
      </c>
      <c r="B328" s="39" t="s">
        <v>46</v>
      </c>
      <c r="C328" s="39" t="s">
        <v>15</v>
      </c>
      <c r="D328" s="39" t="s">
        <v>16</v>
      </c>
      <c r="E328" s="39" t="s">
        <v>15</v>
      </c>
      <c r="F328" s="40">
        <v>43714</v>
      </c>
      <c r="G328" s="40">
        <v>43834</v>
      </c>
      <c r="H328" s="40">
        <v>43852</v>
      </c>
      <c r="I328" s="41">
        <v>320967</v>
      </c>
      <c r="J328" s="41">
        <v>44272</v>
      </c>
      <c r="K328" s="41">
        <v>276695</v>
      </c>
      <c r="L328" s="43"/>
      <c r="M328" s="42">
        <v>0</v>
      </c>
    </row>
    <row r="329" spans="1:13" x14ac:dyDescent="0.25">
      <c r="A329" s="38" t="s">
        <v>12</v>
      </c>
      <c r="B329" s="39" t="s">
        <v>85</v>
      </c>
      <c r="C329" s="39" t="s">
        <v>17</v>
      </c>
      <c r="D329" s="39" t="s">
        <v>18</v>
      </c>
      <c r="E329" s="39" t="s">
        <v>19</v>
      </c>
      <c r="F329" s="40">
        <v>43691</v>
      </c>
      <c r="G329" s="40">
        <v>43829</v>
      </c>
      <c r="H329" s="40">
        <v>43829</v>
      </c>
      <c r="I329" s="41">
        <v>339226</v>
      </c>
      <c r="J329" s="41">
        <v>46790</v>
      </c>
      <c r="K329" s="41">
        <v>292436</v>
      </c>
      <c r="L329" s="43"/>
      <c r="M329" s="42">
        <v>0</v>
      </c>
    </row>
    <row r="330" spans="1:13" x14ac:dyDescent="0.25">
      <c r="A330" s="38" t="s">
        <v>12</v>
      </c>
      <c r="B330" s="39" t="s">
        <v>71</v>
      </c>
      <c r="C330" s="39" t="s">
        <v>69</v>
      </c>
      <c r="D330" s="39" t="s">
        <v>70</v>
      </c>
      <c r="E330" s="39" t="s">
        <v>69</v>
      </c>
      <c r="F330" s="40">
        <v>43699</v>
      </c>
      <c r="G330" s="40">
        <v>43969</v>
      </c>
      <c r="H330" s="40">
        <v>43975</v>
      </c>
      <c r="I330" s="41">
        <v>590474</v>
      </c>
      <c r="J330" s="41">
        <v>81445</v>
      </c>
      <c r="K330" s="41">
        <v>509029</v>
      </c>
      <c r="L330" s="43"/>
      <c r="M330" s="42">
        <v>0</v>
      </c>
    </row>
    <row r="331" spans="1:13" ht="30" x14ac:dyDescent="0.25">
      <c r="A331" s="38" t="s">
        <v>12</v>
      </c>
      <c r="B331" s="39" t="s">
        <v>44</v>
      </c>
      <c r="C331" s="39" t="s">
        <v>15</v>
      </c>
      <c r="D331" s="39" t="s">
        <v>16</v>
      </c>
      <c r="E331" s="39" t="s">
        <v>15</v>
      </c>
      <c r="F331" s="40">
        <v>43706</v>
      </c>
      <c r="G331" s="40">
        <v>43826</v>
      </c>
      <c r="H331" s="40">
        <v>43826</v>
      </c>
      <c r="I331" s="41">
        <v>1533594</v>
      </c>
      <c r="J331" s="41">
        <v>211531</v>
      </c>
      <c r="K331" s="41">
        <v>1322063</v>
      </c>
      <c r="L331" s="43"/>
      <c r="M331" s="42">
        <v>0</v>
      </c>
    </row>
    <row r="332" spans="1:13" x14ac:dyDescent="0.25">
      <c r="A332" s="38" t="s">
        <v>12</v>
      </c>
      <c r="B332" s="39" t="s">
        <v>79</v>
      </c>
      <c r="C332" s="39" t="s">
        <v>19</v>
      </c>
      <c r="D332" s="39" t="s">
        <v>18</v>
      </c>
      <c r="E332" s="39" t="s">
        <v>19</v>
      </c>
      <c r="F332" s="40">
        <v>43706</v>
      </c>
      <c r="G332" s="40">
        <v>43831</v>
      </c>
      <c r="H332" s="40">
        <v>43835</v>
      </c>
      <c r="I332" s="41">
        <v>2231582</v>
      </c>
      <c r="J332" s="41">
        <v>307805</v>
      </c>
      <c r="K332" s="41">
        <v>1923777</v>
      </c>
      <c r="L332" s="43"/>
      <c r="M332" s="42">
        <v>0</v>
      </c>
    </row>
    <row r="333" spans="1:13" x14ac:dyDescent="0.25">
      <c r="A333" s="38" t="s">
        <v>12</v>
      </c>
      <c r="B333" s="39" t="s">
        <v>111</v>
      </c>
      <c r="C333" s="39" t="s">
        <v>13</v>
      </c>
      <c r="D333" s="39" t="s">
        <v>14</v>
      </c>
      <c r="E333" s="39" t="s">
        <v>13</v>
      </c>
      <c r="F333" s="40">
        <v>43532</v>
      </c>
      <c r="G333" s="40">
        <v>43708</v>
      </c>
      <c r="H333" s="40">
        <v>43710</v>
      </c>
      <c r="I333" s="41">
        <v>6181</v>
      </c>
      <c r="J333" s="41">
        <v>853</v>
      </c>
      <c r="K333" s="41">
        <v>5328</v>
      </c>
      <c r="L333" s="43"/>
      <c r="M333" s="42">
        <v>0</v>
      </c>
    </row>
    <row r="334" spans="1:13" x14ac:dyDescent="0.25">
      <c r="A334" s="38" t="s">
        <v>12</v>
      </c>
      <c r="B334" s="39" t="s">
        <v>108</v>
      </c>
      <c r="C334" s="39" t="s">
        <v>28</v>
      </c>
      <c r="D334" s="39" t="s">
        <v>29</v>
      </c>
      <c r="E334" s="39" t="s">
        <v>28</v>
      </c>
      <c r="F334" s="40">
        <v>43546</v>
      </c>
      <c r="G334" s="40">
        <v>43667</v>
      </c>
      <c r="H334" s="40">
        <v>43670</v>
      </c>
      <c r="I334" s="41">
        <v>10091</v>
      </c>
      <c r="J334" s="41">
        <v>1392</v>
      </c>
      <c r="K334" s="41">
        <v>8699</v>
      </c>
      <c r="L334" s="43"/>
      <c r="M334" s="42">
        <v>0</v>
      </c>
    </row>
    <row r="335" spans="1:13" x14ac:dyDescent="0.25">
      <c r="A335" s="38" t="s">
        <v>12</v>
      </c>
      <c r="B335" s="39" t="s">
        <v>34</v>
      </c>
      <c r="C335" s="39" t="s">
        <v>13</v>
      </c>
      <c r="D335" s="39" t="s">
        <v>14</v>
      </c>
      <c r="E335" s="39" t="s">
        <v>13</v>
      </c>
      <c r="F335" s="40">
        <v>43558</v>
      </c>
      <c r="G335" s="40">
        <v>43742</v>
      </c>
      <c r="H335" s="40">
        <v>43744</v>
      </c>
      <c r="I335" s="41">
        <v>17577</v>
      </c>
      <c r="J335" s="41">
        <v>2425</v>
      </c>
      <c r="K335" s="41">
        <v>15152</v>
      </c>
      <c r="L335" s="43"/>
      <c r="M335" s="42">
        <v>0</v>
      </c>
    </row>
    <row r="336" spans="1:13" x14ac:dyDescent="0.25">
      <c r="A336" s="38" t="s">
        <v>12</v>
      </c>
      <c r="B336" s="39" t="s">
        <v>432</v>
      </c>
      <c r="C336" s="39" t="s">
        <v>101</v>
      </c>
      <c r="D336" s="39" t="s">
        <v>102</v>
      </c>
      <c r="E336" s="39" t="s">
        <v>103</v>
      </c>
      <c r="F336" s="40">
        <v>43517</v>
      </c>
      <c r="G336" s="40">
        <v>43643</v>
      </c>
      <c r="H336" s="40">
        <v>43646</v>
      </c>
      <c r="I336" s="41">
        <v>18934</v>
      </c>
      <c r="J336" s="41">
        <v>2612</v>
      </c>
      <c r="K336" s="41">
        <v>16322</v>
      </c>
      <c r="L336" s="43"/>
      <c r="M336" s="42">
        <v>0</v>
      </c>
    </row>
    <row r="337" spans="1:13" x14ac:dyDescent="0.25">
      <c r="A337" s="38" t="s">
        <v>12</v>
      </c>
      <c r="B337" s="39" t="s">
        <v>402</v>
      </c>
      <c r="C337" s="39" t="s">
        <v>40</v>
      </c>
      <c r="D337" s="39" t="s">
        <v>16</v>
      </c>
      <c r="E337" s="39" t="s">
        <v>40</v>
      </c>
      <c r="F337" s="40">
        <v>43572</v>
      </c>
      <c r="G337" s="40">
        <v>43732</v>
      </c>
      <c r="H337" s="40">
        <v>43736</v>
      </c>
      <c r="I337" s="41">
        <v>30160</v>
      </c>
      <c r="J337" s="41">
        <v>4160</v>
      </c>
      <c r="K337" s="41">
        <v>26000</v>
      </c>
      <c r="L337" s="43"/>
      <c r="M337" s="42">
        <v>0</v>
      </c>
    </row>
    <row r="338" spans="1:13" x14ac:dyDescent="0.25">
      <c r="A338" s="38" t="s">
        <v>12</v>
      </c>
      <c r="B338" s="39" t="s">
        <v>41</v>
      </c>
      <c r="C338" s="39" t="s">
        <v>40</v>
      </c>
      <c r="D338" s="39" t="s">
        <v>16</v>
      </c>
      <c r="E338" s="39" t="s">
        <v>40</v>
      </c>
      <c r="F338" s="40">
        <v>43615</v>
      </c>
      <c r="G338" s="40">
        <v>43753</v>
      </c>
      <c r="H338" s="40">
        <v>43757</v>
      </c>
      <c r="I338" s="41">
        <v>40000</v>
      </c>
      <c r="J338" s="41">
        <v>5518</v>
      </c>
      <c r="K338" s="41">
        <v>34482</v>
      </c>
      <c r="L338" s="43"/>
      <c r="M338" s="42">
        <v>0</v>
      </c>
    </row>
    <row r="339" spans="1:13" ht="30" x14ac:dyDescent="0.25">
      <c r="A339" s="38" t="s">
        <v>12</v>
      </c>
      <c r="B339" s="39" t="s">
        <v>112</v>
      </c>
      <c r="C339" s="39" t="s">
        <v>15</v>
      </c>
      <c r="D339" s="39" t="s">
        <v>16</v>
      </c>
      <c r="E339" s="39" t="s">
        <v>15</v>
      </c>
      <c r="F339" s="40">
        <v>43571</v>
      </c>
      <c r="G339" s="40">
        <v>43694</v>
      </c>
      <c r="H339" s="40">
        <v>43695</v>
      </c>
      <c r="I339" s="41">
        <v>43243</v>
      </c>
      <c r="J339" s="41">
        <v>5965</v>
      </c>
      <c r="K339" s="41">
        <v>37278</v>
      </c>
      <c r="L339" s="43"/>
      <c r="M339" s="42">
        <v>0</v>
      </c>
    </row>
    <row r="340" spans="1:13" x14ac:dyDescent="0.25">
      <c r="A340" s="38" t="s">
        <v>12</v>
      </c>
      <c r="B340" s="39" t="s">
        <v>72</v>
      </c>
      <c r="C340" s="39" t="s">
        <v>69</v>
      </c>
      <c r="D340" s="39" t="s">
        <v>70</v>
      </c>
      <c r="E340" s="39" t="s">
        <v>69</v>
      </c>
      <c r="F340" s="40">
        <v>43523</v>
      </c>
      <c r="G340" s="40">
        <v>43700</v>
      </c>
      <c r="H340" s="40">
        <v>43708</v>
      </c>
      <c r="I340" s="41">
        <v>47251</v>
      </c>
      <c r="J340" s="41">
        <v>6518</v>
      </c>
      <c r="K340" s="41">
        <v>40733</v>
      </c>
      <c r="L340" s="43"/>
      <c r="M340" s="42">
        <v>0</v>
      </c>
    </row>
    <row r="341" spans="1:13" x14ac:dyDescent="0.25">
      <c r="A341" s="38" t="s">
        <v>12</v>
      </c>
      <c r="B341" s="39" t="s">
        <v>434</v>
      </c>
      <c r="C341" s="39" t="s">
        <v>28</v>
      </c>
      <c r="D341" s="39" t="s">
        <v>29</v>
      </c>
      <c r="E341" s="39" t="s">
        <v>28</v>
      </c>
      <c r="F341" s="40">
        <v>43531</v>
      </c>
      <c r="G341" s="40">
        <v>43654</v>
      </c>
      <c r="H341" s="40">
        <v>43656</v>
      </c>
      <c r="I341" s="41">
        <v>59494</v>
      </c>
      <c r="J341" s="41">
        <v>8207</v>
      </c>
      <c r="K341" s="41">
        <v>51287</v>
      </c>
      <c r="L341" s="43"/>
      <c r="M341" s="42">
        <v>0</v>
      </c>
    </row>
    <row r="342" spans="1:13" x14ac:dyDescent="0.25">
      <c r="A342" s="38" t="s">
        <v>12</v>
      </c>
      <c r="B342" s="39" t="s">
        <v>42</v>
      </c>
      <c r="C342" s="39" t="s">
        <v>40</v>
      </c>
      <c r="D342" s="39" t="s">
        <v>16</v>
      </c>
      <c r="E342" s="39" t="s">
        <v>40</v>
      </c>
      <c r="F342" s="40">
        <v>43640</v>
      </c>
      <c r="G342" s="40">
        <v>43765</v>
      </c>
      <c r="H342" s="40">
        <v>43768</v>
      </c>
      <c r="I342" s="41">
        <v>66016</v>
      </c>
      <c r="J342" s="41">
        <v>9106</v>
      </c>
      <c r="K342" s="41">
        <v>56910</v>
      </c>
      <c r="L342" s="43"/>
      <c r="M342" s="42">
        <v>0</v>
      </c>
    </row>
    <row r="343" spans="1:13" ht="30" x14ac:dyDescent="0.25">
      <c r="A343" s="38" t="s">
        <v>12</v>
      </c>
      <c r="B343" s="39" t="s">
        <v>98</v>
      </c>
      <c r="C343" s="39" t="s">
        <v>15</v>
      </c>
      <c r="D343" s="39" t="s">
        <v>16</v>
      </c>
      <c r="E343" s="39" t="s">
        <v>15</v>
      </c>
      <c r="F343" s="40">
        <v>43539</v>
      </c>
      <c r="G343" s="40">
        <v>43668</v>
      </c>
      <c r="H343" s="40">
        <v>43674</v>
      </c>
      <c r="I343" s="41">
        <v>74104</v>
      </c>
      <c r="J343" s="41">
        <v>10222</v>
      </c>
      <c r="K343" s="41">
        <v>63882</v>
      </c>
      <c r="L343" s="43"/>
      <c r="M343" s="42">
        <v>0</v>
      </c>
    </row>
    <row r="344" spans="1:13" ht="30" x14ac:dyDescent="0.25">
      <c r="A344" s="38" t="s">
        <v>12</v>
      </c>
      <c r="B344" s="39" t="s">
        <v>403</v>
      </c>
      <c r="C344" s="39" t="s">
        <v>15</v>
      </c>
      <c r="D344" s="39" t="s">
        <v>16</v>
      </c>
      <c r="E344" s="39" t="s">
        <v>15</v>
      </c>
      <c r="F344" s="40">
        <v>43601</v>
      </c>
      <c r="G344" s="40">
        <v>43721</v>
      </c>
      <c r="H344" s="40">
        <v>43721</v>
      </c>
      <c r="I344" s="41">
        <v>102403</v>
      </c>
      <c r="J344" s="41">
        <v>14125</v>
      </c>
      <c r="K344" s="41">
        <v>88278</v>
      </c>
      <c r="L344" s="43"/>
      <c r="M344" s="42">
        <v>0</v>
      </c>
    </row>
    <row r="345" spans="1:13" x14ac:dyDescent="0.25">
      <c r="A345" s="38" t="s">
        <v>12</v>
      </c>
      <c r="B345" s="39" t="s">
        <v>114</v>
      </c>
      <c r="C345" s="39" t="s">
        <v>17</v>
      </c>
      <c r="D345" s="39" t="s">
        <v>18</v>
      </c>
      <c r="E345" s="39" t="s">
        <v>19</v>
      </c>
      <c r="F345" s="40">
        <v>43605</v>
      </c>
      <c r="G345" s="40">
        <v>43733</v>
      </c>
      <c r="H345" s="40">
        <v>43735</v>
      </c>
      <c r="I345" s="41">
        <v>164000</v>
      </c>
      <c r="J345" s="41">
        <v>22621</v>
      </c>
      <c r="K345" s="41">
        <v>141379</v>
      </c>
      <c r="L345" s="43"/>
      <c r="M345" s="42">
        <v>0</v>
      </c>
    </row>
    <row r="346" spans="1:13" x14ac:dyDescent="0.25">
      <c r="A346" s="38" t="s">
        <v>12</v>
      </c>
      <c r="B346" s="39" t="s">
        <v>425</v>
      </c>
      <c r="C346" s="39" t="s">
        <v>270</v>
      </c>
      <c r="D346" s="39" t="s">
        <v>271</v>
      </c>
      <c r="E346" s="39" t="s">
        <v>270</v>
      </c>
      <c r="F346" s="40">
        <v>43595</v>
      </c>
      <c r="G346" s="40">
        <v>43776</v>
      </c>
      <c r="H346" s="40">
        <v>43779</v>
      </c>
      <c r="I346" s="41">
        <v>239821</v>
      </c>
      <c r="J346" s="41">
        <v>33079</v>
      </c>
      <c r="K346" s="41">
        <v>206742</v>
      </c>
      <c r="L346" s="43"/>
      <c r="M346" s="42">
        <v>0</v>
      </c>
    </row>
    <row r="347" spans="1:13" x14ac:dyDescent="0.25">
      <c r="A347" s="38" t="s">
        <v>12</v>
      </c>
      <c r="B347" s="39" t="s">
        <v>417</v>
      </c>
      <c r="C347" s="39" t="s">
        <v>69</v>
      </c>
      <c r="D347" s="39" t="s">
        <v>70</v>
      </c>
      <c r="E347" s="39" t="s">
        <v>69</v>
      </c>
      <c r="F347" s="40">
        <v>43536</v>
      </c>
      <c r="G347" s="40">
        <v>43763</v>
      </c>
      <c r="H347" s="40">
        <v>43771</v>
      </c>
      <c r="I347" s="41">
        <v>249477</v>
      </c>
      <c r="J347" s="41">
        <v>34411</v>
      </c>
      <c r="K347" s="41">
        <v>215066</v>
      </c>
      <c r="L347" s="43"/>
      <c r="M347" s="42">
        <v>0</v>
      </c>
    </row>
    <row r="348" spans="1:13" x14ac:dyDescent="0.25">
      <c r="A348" s="38" t="s">
        <v>12</v>
      </c>
      <c r="B348" s="39" t="s">
        <v>49</v>
      </c>
      <c r="C348" s="39" t="s">
        <v>50</v>
      </c>
      <c r="D348" s="39" t="s">
        <v>51</v>
      </c>
      <c r="E348" s="39" t="s">
        <v>50</v>
      </c>
      <c r="F348" s="40">
        <v>43614</v>
      </c>
      <c r="G348" s="40">
        <v>43738</v>
      </c>
      <c r="H348" s="40">
        <v>43744</v>
      </c>
      <c r="I348" s="41">
        <v>290000</v>
      </c>
      <c r="J348" s="41">
        <v>40000</v>
      </c>
      <c r="K348" s="41">
        <v>250000</v>
      </c>
      <c r="L348" s="43"/>
      <c r="M348" s="42">
        <v>0</v>
      </c>
    </row>
    <row r="349" spans="1:13" x14ac:dyDescent="0.25">
      <c r="A349" s="38" t="s">
        <v>12</v>
      </c>
      <c r="B349" s="39" t="s">
        <v>94</v>
      </c>
      <c r="C349" s="39" t="s">
        <v>40</v>
      </c>
      <c r="D349" s="39" t="s">
        <v>16</v>
      </c>
      <c r="E349" s="39" t="s">
        <v>40</v>
      </c>
      <c r="F349" s="40">
        <v>43528</v>
      </c>
      <c r="G349" s="40">
        <v>43700</v>
      </c>
      <c r="H349" s="40">
        <v>43702</v>
      </c>
      <c r="I349" s="41">
        <v>378162</v>
      </c>
      <c r="J349" s="41">
        <v>52161</v>
      </c>
      <c r="K349" s="41">
        <v>326001</v>
      </c>
      <c r="L349" s="43"/>
      <c r="M349" s="42">
        <v>0</v>
      </c>
    </row>
    <row r="350" spans="1:13" ht="30" x14ac:dyDescent="0.25">
      <c r="A350" s="38" t="s">
        <v>12</v>
      </c>
      <c r="B350" s="39" t="s">
        <v>404</v>
      </c>
      <c r="C350" s="39" t="s">
        <v>15</v>
      </c>
      <c r="D350" s="39" t="s">
        <v>16</v>
      </c>
      <c r="E350" s="39" t="s">
        <v>15</v>
      </c>
      <c r="F350" s="40">
        <v>43586</v>
      </c>
      <c r="G350" s="40">
        <v>43709</v>
      </c>
      <c r="H350" s="40">
        <v>43709</v>
      </c>
      <c r="I350" s="41">
        <v>380393</v>
      </c>
      <c r="J350" s="41">
        <v>52468</v>
      </c>
      <c r="K350" s="41">
        <v>327925</v>
      </c>
      <c r="L350" s="43"/>
      <c r="M350" s="42">
        <v>0</v>
      </c>
    </row>
    <row r="351" spans="1:13" ht="30" x14ac:dyDescent="0.25">
      <c r="A351" s="38" t="s">
        <v>12</v>
      </c>
      <c r="B351" s="39" t="s">
        <v>110</v>
      </c>
      <c r="C351" s="39" t="s">
        <v>30</v>
      </c>
      <c r="D351" s="39" t="s">
        <v>31</v>
      </c>
      <c r="E351" s="39" t="s">
        <v>32</v>
      </c>
      <c r="F351" s="40">
        <v>43495</v>
      </c>
      <c r="G351" s="40">
        <v>43621</v>
      </c>
      <c r="H351" s="40">
        <v>43624</v>
      </c>
      <c r="I351" s="41">
        <v>445392</v>
      </c>
      <c r="J351" s="41">
        <v>61434</v>
      </c>
      <c r="K351" s="41">
        <v>383958</v>
      </c>
      <c r="L351" s="43"/>
      <c r="M351" s="42">
        <v>0</v>
      </c>
    </row>
    <row r="352" spans="1:13" ht="30" x14ac:dyDescent="0.25">
      <c r="A352" s="38" t="s">
        <v>12</v>
      </c>
      <c r="B352" s="39" t="s">
        <v>97</v>
      </c>
      <c r="C352" s="39" t="s">
        <v>15</v>
      </c>
      <c r="D352" s="39" t="s">
        <v>16</v>
      </c>
      <c r="E352" s="39" t="s">
        <v>15</v>
      </c>
      <c r="F352" s="40">
        <v>43539</v>
      </c>
      <c r="G352" s="40">
        <v>43666</v>
      </c>
      <c r="H352" s="40">
        <v>43666</v>
      </c>
      <c r="I352" s="41">
        <v>473171</v>
      </c>
      <c r="J352" s="41">
        <v>65265</v>
      </c>
      <c r="K352" s="41">
        <v>407906</v>
      </c>
      <c r="L352" s="43"/>
      <c r="M352" s="42">
        <v>0</v>
      </c>
    </row>
    <row r="353" spans="1:13" x14ac:dyDescent="0.25">
      <c r="A353" s="44" t="s">
        <v>12</v>
      </c>
      <c r="B353" s="45" t="s">
        <v>423</v>
      </c>
      <c r="C353" s="45" t="s">
        <v>17</v>
      </c>
      <c r="D353" s="45" t="s">
        <v>18</v>
      </c>
      <c r="E353" s="45" t="s">
        <v>19</v>
      </c>
      <c r="F353" s="46">
        <v>43605</v>
      </c>
      <c r="G353" s="46">
        <v>43761</v>
      </c>
      <c r="H353" s="46">
        <v>43763</v>
      </c>
      <c r="I353" s="47">
        <v>565000</v>
      </c>
      <c r="J353" s="47">
        <v>77932</v>
      </c>
      <c r="K353" s="47">
        <v>487068</v>
      </c>
      <c r="L353" s="48"/>
      <c r="M353" s="49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C1" workbookViewId="0">
      <selection activeCell="C29" sqref="C29"/>
    </sheetView>
  </sheetViews>
  <sheetFormatPr defaultRowHeight="15" x14ac:dyDescent="0.25"/>
  <cols>
    <col min="1" max="1" width="10" customWidth="1"/>
    <col min="2" max="2" width="65" customWidth="1"/>
    <col min="3" max="3" width="38.85546875" customWidth="1"/>
    <col min="4" max="5" width="24" customWidth="1"/>
    <col min="6" max="13" width="20.7109375" customWidth="1"/>
  </cols>
  <sheetData>
    <row r="1" spans="1:13" s="1" customFormat="1" ht="30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31" t="s">
        <v>636</v>
      </c>
      <c r="J1" s="32" t="s">
        <v>9</v>
      </c>
      <c r="K1" s="33" t="s">
        <v>8</v>
      </c>
      <c r="L1" s="3" t="s">
        <v>10</v>
      </c>
      <c r="M1" s="6" t="s">
        <v>11</v>
      </c>
    </row>
    <row r="2" spans="1:13" x14ac:dyDescent="0.25">
      <c r="A2" s="50" t="s">
        <v>24</v>
      </c>
      <c r="B2" s="51" t="s">
        <v>252</v>
      </c>
      <c r="C2" s="51" t="s">
        <v>33</v>
      </c>
      <c r="D2" s="51" t="s">
        <v>31</v>
      </c>
      <c r="E2" s="51" t="s">
        <v>32</v>
      </c>
      <c r="F2" s="52">
        <v>42978</v>
      </c>
      <c r="G2" s="52">
        <v>43028</v>
      </c>
      <c r="H2" s="52">
        <v>43030</v>
      </c>
      <c r="I2" s="53">
        <v>27162876</v>
      </c>
      <c r="J2" s="53">
        <v>3746604</v>
      </c>
      <c r="K2" s="53">
        <v>23416272</v>
      </c>
      <c r="L2" s="52">
        <v>43378</v>
      </c>
      <c r="M2" s="54">
        <v>27162876</v>
      </c>
    </row>
    <row r="3" spans="1:13" x14ac:dyDescent="0.25">
      <c r="A3" s="55" t="s">
        <v>24</v>
      </c>
      <c r="B3" s="56" t="s">
        <v>251</v>
      </c>
      <c r="C3" s="56" t="s">
        <v>33</v>
      </c>
      <c r="D3" s="56" t="s">
        <v>31</v>
      </c>
      <c r="E3" s="56" t="s">
        <v>32</v>
      </c>
      <c r="F3" s="57">
        <v>42611</v>
      </c>
      <c r="G3" s="57">
        <v>42664</v>
      </c>
      <c r="H3" s="57">
        <v>42666</v>
      </c>
      <c r="I3" s="58">
        <v>26027001</v>
      </c>
      <c r="J3" s="58">
        <v>3589932</v>
      </c>
      <c r="K3" s="58">
        <v>22437069</v>
      </c>
      <c r="L3" s="57">
        <v>42922</v>
      </c>
      <c r="M3" s="59">
        <v>26027001</v>
      </c>
    </row>
    <row r="4" spans="1:13" x14ac:dyDescent="0.25">
      <c r="A4" s="55" t="s">
        <v>24</v>
      </c>
      <c r="B4" s="56" t="s">
        <v>151</v>
      </c>
      <c r="C4" s="56" t="s">
        <v>152</v>
      </c>
      <c r="D4" s="56" t="s">
        <v>16</v>
      </c>
      <c r="E4" s="56" t="s">
        <v>153</v>
      </c>
      <c r="F4" s="57">
        <v>42635</v>
      </c>
      <c r="G4" s="57">
        <v>42771</v>
      </c>
      <c r="H4" s="57">
        <v>42771</v>
      </c>
      <c r="I4" s="58">
        <v>25417745</v>
      </c>
      <c r="J4" s="58">
        <v>3505896</v>
      </c>
      <c r="K4" s="58">
        <v>21911849</v>
      </c>
      <c r="L4" s="57">
        <v>43081</v>
      </c>
      <c r="M4" s="59">
        <v>25417745</v>
      </c>
    </row>
    <row r="5" spans="1:13" x14ac:dyDescent="0.25">
      <c r="A5" s="55" t="s">
        <v>24</v>
      </c>
      <c r="B5" s="56" t="s">
        <v>250</v>
      </c>
      <c r="C5" s="56" t="s">
        <v>33</v>
      </c>
      <c r="D5" s="56" t="s">
        <v>31</v>
      </c>
      <c r="E5" s="56" t="s">
        <v>32</v>
      </c>
      <c r="F5" s="57">
        <v>42251</v>
      </c>
      <c r="G5" s="57">
        <v>42300</v>
      </c>
      <c r="H5" s="57">
        <v>42302</v>
      </c>
      <c r="I5" s="58">
        <v>22727204</v>
      </c>
      <c r="J5" s="58">
        <v>3134787</v>
      </c>
      <c r="K5" s="58">
        <v>19592417</v>
      </c>
      <c r="L5" s="57">
        <v>42661</v>
      </c>
      <c r="M5" s="59">
        <v>22727204</v>
      </c>
    </row>
    <row r="6" spans="1:13" x14ac:dyDescent="0.25">
      <c r="A6" s="55" t="s">
        <v>24</v>
      </c>
      <c r="B6" s="56" t="s">
        <v>342</v>
      </c>
      <c r="C6" s="56" t="s">
        <v>33</v>
      </c>
      <c r="D6" s="56" t="s">
        <v>31</v>
      </c>
      <c r="E6" s="56" t="s">
        <v>32</v>
      </c>
      <c r="F6" s="57">
        <v>43165</v>
      </c>
      <c r="G6" s="57">
        <v>43210</v>
      </c>
      <c r="H6" s="57">
        <v>43212</v>
      </c>
      <c r="I6" s="58">
        <v>5844795</v>
      </c>
      <c r="J6" s="58">
        <v>806179</v>
      </c>
      <c r="K6" s="58">
        <v>5038616</v>
      </c>
      <c r="L6" s="57">
        <v>43560</v>
      </c>
      <c r="M6" s="59">
        <v>5811305.9400000004</v>
      </c>
    </row>
    <row r="7" spans="1:13" x14ac:dyDescent="0.25">
      <c r="A7" s="55" t="s">
        <v>24</v>
      </c>
      <c r="B7" s="56" t="s">
        <v>255</v>
      </c>
      <c r="C7" s="56" t="s">
        <v>33</v>
      </c>
      <c r="D7" s="56" t="s">
        <v>31</v>
      </c>
      <c r="E7" s="56" t="s">
        <v>32</v>
      </c>
      <c r="F7" s="57">
        <v>42783</v>
      </c>
      <c r="G7" s="57">
        <v>42846</v>
      </c>
      <c r="H7" s="57">
        <v>42848</v>
      </c>
      <c r="I7" s="58">
        <v>4370151</v>
      </c>
      <c r="J7" s="58">
        <v>602780</v>
      </c>
      <c r="K7" s="58">
        <v>3767371</v>
      </c>
      <c r="L7" s="57">
        <v>42998</v>
      </c>
      <c r="M7" s="59">
        <v>4370151</v>
      </c>
    </row>
    <row r="8" spans="1:13" x14ac:dyDescent="0.25">
      <c r="A8" s="55" t="s">
        <v>24</v>
      </c>
      <c r="B8" s="56" t="s">
        <v>184</v>
      </c>
      <c r="C8" s="56" t="s">
        <v>69</v>
      </c>
      <c r="D8" s="56" t="s">
        <v>70</v>
      </c>
      <c r="E8" s="56" t="s">
        <v>69</v>
      </c>
      <c r="F8" s="57">
        <v>42760</v>
      </c>
      <c r="G8" s="57">
        <v>42831</v>
      </c>
      <c r="H8" s="57">
        <v>42834</v>
      </c>
      <c r="I8" s="58">
        <v>3696211</v>
      </c>
      <c r="J8" s="58">
        <v>509823</v>
      </c>
      <c r="K8" s="58">
        <v>3186388</v>
      </c>
      <c r="L8" s="57">
        <v>42998</v>
      </c>
      <c r="M8" s="59">
        <v>3696211</v>
      </c>
    </row>
    <row r="9" spans="1:13" ht="30" x14ac:dyDescent="0.25">
      <c r="A9" s="55" t="s">
        <v>24</v>
      </c>
      <c r="B9" s="56" t="s">
        <v>285</v>
      </c>
      <c r="C9" s="56" t="s">
        <v>15</v>
      </c>
      <c r="D9" s="56" t="s">
        <v>16</v>
      </c>
      <c r="E9" s="56" t="s">
        <v>15</v>
      </c>
      <c r="F9" s="57">
        <v>42384</v>
      </c>
      <c r="G9" s="57">
        <v>42578</v>
      </c>
      <c r="H9" s="57">
        <v>42588</v>
      </c>
      <c r="I9" s="58">
        <v>3262021</v>
      </c>
      <c r="J9" s="58">
        <v>449934</v>
      </c>
      <c r="K9" s="58">
        <v>2812087</v>
      </c>
      <c r="L9" s="57">
        <v>43299</v>
      </c>
      <c r="M9" s="59">
        <v>2902201.72</v>
      </c>
    </row>
    <row r="10" spans="1:13" x14ac:dyDescent="0.25">
      <c r="A10" s="55" t="s">
        <v>24</v>
      </c>
      <c r="B10" s="56" t="s">
        <v>185</v>
      </c>
      <c r="C10" s="56" t="s">
        <v>69</v>
      </c>
      <c r="D10" s="56" t="s">
        <v>70</v>
      </c>
      <c r="E10" s="56" t="s">
        <v>69</v>
      </c>
      <c r="F10" s="57">
        <v>43066</v>
      </c>
      <c r="G10" s="57">
        <v>43195</v>
      </c>
      <c r="H10" s="57">
        <v>43198</v>
      </c>
      <c r="I10" s="58">
        <v>2657449.44</v>
      </c>
      <c r="J10" s="58">
        <v>366544.75</v>
      </c>
      <c r="K10" s="58">
        <v>2290904.69</v>
      </c>
      <c r="L10" s="57">
        <v>43360</v>
      </c>
      <c r="M10" s="59">
        <v>2657449.44</v>
      </c>
    </row>
    <row r="11" spans="1:13" x14ac:dyDescent="0.25">
      <c r="A11" s="55" t="s">
        <v>24</v>
      </c>
      <c r="B11" s="56" t="s">
        <v>249</v>
      </c>
      <c r="C11" s="56" t="s">
        <v>33</v>
      </c>
      <c r="D11" s="56" t="s">
        <v>31</v>
      </c>
      <c r="E11" s="56" t="s">
        <v>32</v>
      </c>
      <c r="F11" s="57">
        <v>42422</v>
      </c>
      <c r="G11" s="57">
        <v>42468</v>
      </c>
      <c r="H11" s="57">
        <v>42470</v>
      </c>
      <c r="I11" s="58">
        <v>2501946</v>
      </c>
      <c r="J11" s="58">
        <v>345096</v>
      </c>
      <c r="K11" s="58">
        <v>2156850</v>
      </c>
      <c r="L11" s="57">
        <v>42625</v>
      </c>
      <c r="M11" s="59">
        <v>2501946</v>
      </c>
    </row>
    <row r="12" spans="1:13" x14ac:dyDescent="0.25">
      <c r="A12" s="55" t="s">
        <v>24</v>
      </c>
      <c r="B12" s="56" t="s">
        <v>214</v>
      </c>
      <c r="C12" s="56" t="s">
        <v>212</v>
      </c>
      <c r="D12" s="56" t="s">
        <v>18</v>
      </c>
      <c r="E12" s="56" t="s">
        <v>19</v>
      </c>
      <c r="F12" s="57">
        <v>42636</v>
      </c>
      <c r="G12" s="57">
        <v>42685</v>
      </c>
      <c r="H12" s="57">
        <v>42687</v>
      </c>
      <c r="I12" s="58">
        <v>2056100</v>
      </c>
      <c r="J12" s="58">
        <v>283600</v>
      </c>
      <c r="K12" s="58">
        <v>1772500</v>
      </c>
      <c r="L12" s="57">
        <v>42930</v>
      </c>
      <c r="M12" s="59">
        <v>2056100</v>
      </c>
    </row>
    <row r="13" spans="1:13" x14ac:dyDescent="0.25">
      <c r="A13" s="55" t="s">
        <v>24</v>
      </c>
      <c r="B13" s="56" t="s">
        <v>258</v>
      </c>
      <c r="C13" s="56" t="s">
        <v>33</v>
      </c>
      <c r="D13" s="56" t="s">
        <v>31</v>
      </c>
      <c r="E13" s="56" t="s">
        <v>32</v>
      </c>
      <c r="F13" s="57">
        <v>42475</v>
      </c>
      <c r="G13" s="57">
        <v>42523</v>
      </c>
      <c r="H13" s="57">
        <v>42526</v>
      </c>
      <c r="I13" s="58">
        <v>1895770</v>
      </c>
      <c r="J13" s="58">
        <v>261486</v>
      </c>
      <c r="K13" s="58">
        <v>1634284</v>
      </c>
      <c r="L13" s="57">
        <v>42914</v>
      </c>
      <c r="M13" s="59">
        <v>1895770</v>
      </c>
    </row>
    <row r="14" spans="1:13" x14ac:dyDescent="0.25">
      <c r="A14" s="55" t="s">
        <v>24</v>
      </c>
      <c r="B14" s="56" t="s">
        <v>324</v>
      </c>
      <c r="C14" s="56" t="s">
        <v>212</v>
      </c>
      <c r="D14" s="56" t="s">
        <v>18</v>
      </c>
      <c r="E14" s="56" t="s">
        <v>19</v>
      </c>
      <c r="F14" s="57">
        <v>42636</v>
      </c>
      <c r="G14" s="57">
        <v>42825</v>
      </c>
      <c r="H14" s="57">
        <v>42827</v>
      </c>
      <c r="I14" s="58">
        <v>2145621</v>
      </c>
      <c r="J14" s="58">
        <v>295948</v>
      </c>
      <c r="K14" s="58">
        <v>1849673</v>
      </c>
      <c r="L14" s="57">
        <v>43578</v>
      </c>
      <c r="M14" s="59">
        <v>1702550.69</v>
      </c>
    </row>
    <row r="15" spans="1:13" x14ac:dyDescent="0.25">
      <c r="A15" s="55" t="s">
        <v>24</v>
      </c>
      <c r="B15" s="56" t="s">
        <v>174</v>
      </c>
      <c r="C15" s="56" t="s">
        <v>69</v>
      </c>
      <c r="D15" s="56" t="s">
        <v>70</v>
      </c>
      <c r="E15" s="56" t="s">
        <v>69</v>
      </c>
      <c r="F15" s="57">
        <v>42396</v>
      </c>
      <c r="G15" s="57">
        <v>42467</v>
      </c>
      <c r="H15" s="57">
        <v>42469</v>
      </c>
      <c r="I15" s="58">
        <v>1662155</v>
      </c>
      <c r="J15" s="58">
        <v>229263</v>
      </c>
      <c r="K15" s="58">
        <v>1432892</v>
      </c>
      <c r="L15" s="57">
        <v>42626</v>
      </c>
      <c r="M15" s="59">
        <v>1662155</v>
      </c>
    </row>
    <row r="16" spans="1:13" ht="30" x14ac:dyDescent="0.25">
      <c r="A16" s="55" t="s">
        <v>24</v>
      </c>
      <c r="B16" s="56" t="s">
        <v>199</v>
      </c>
      <c r="C16" s="56" t="s">
        <v>69</v>
      </c>
      <c r="D16" s="56" t="s">
        <v>70</v>
      </c>
      <c r="E16" s="56" t="s">
        <v>69</v>
      </c>
      <c r="F16" s="57">
        <v>42971</v>
      </c>
      <c r="G16" s="57">
        <v>43054</v>
      </c>
      <c r="H16" s="57">
        <v>43079</v>
      </c>
      <c r="I16" s="58">
        <v>1653868</v>
      </c>
      <c r="J16" s="58">
        <v>228120</v>
      </c>
      <c r="K16" s="58">
        <v>1425748</v>
      </c>
      <c r="L16" s="57">
        <v>43347</v>
      </c>
      <c r="M16" s="59">
        <v>1653868</v>
      </c>
    </row>
    <row r="17" spans="1:13" ht="30" x14ac:dyDescent="0.25">
      <c r="A17" s="55" t="s">
        <v>24</v>
      </c>
      <c r="B17" s="56" t="s">
        <v>391</v>
      </c>
      <c r="C17" s="56" t="s">
        <v>69</v>
      </c>
      <c r="D17" s="56" t="s">
        <v>70</v>
      </c>
      <c r="E17" s="56" t="s">
        <v>69</v>
      </c>
      <c r="F17" s="57">
        <v>43341</v>
      </c>
      <c r="G17" s="57">
        <v>43418</v>
      </c>
      <c r="H17" s="57">
        <v>43443</v>
      </c>
      <c r="I17" s="58">
        <v>1544247</v>
      </c>
      <c r="J17" s="58">
        <v>213000</v>
      </c>
      <c r="K17" s="58">
        <v>1331247</v>
      </c>
      <c r="L17" s="57">
        <v>43777</v>
      </c>
      <c r="M17" s="59">
        <v>1544247</v>
      </c>
    </row>
    <row r="18" spans="1:13" ht="30" x14ac:dyDescent="0.25">
      <c r="A18" s="55" t="s">
        <v>24</v>
      </c>
      <c r="B18" s="56" t="s">
        <v>315</v>
      </c>
      <c r="C18" s="56" t="s">
        <v>69</v>
      </c>
      <c r="D18" s="56" t="s">
        <v>70</v>
      </c>
      <c r="E18" s="56" t="s">
        <v>69</v>
      </c>
      <c r="F18" s="57">
        <v>42573</v>
      </c>
      <c r="G18" s="57">
        <v>42689</v>
      </c>
      <c r="H18" s="57">
        <v>42714</v>
      </c>
      <c r="I18" s="58">
        <v>1421892</v>
      </c>
      <c r="J18" s="58">
        <v>196124</v>
      </c>
      <c r="K18" s="58">
        <v>1225768</v>
      </c>
      <c r="L18" s="57">
        <v>42930</v>
      </c>
      <c r="M18" s="59">
        <v>1383989.84</v>
      </c>
    </row>
    <row r="19" spans="1:13" ht="30" x14ac:dyDescent="0.25">
      <c r="A19" s="55" t="s">
        <v>24</v>
      </c>
      <c r="B19" s="56" t="s">
        <v>192</v>
      </c>
      <c r="C19" s="56" t="s">
        <v>69</v>
      </c>
      <c r="D19" s="56" t="s">
        <v>70</v>
      </c>
      <c r="E19" s="56" t="s">
        <v>69</v>
      </c>
      <c r="F19" s="57">
        <v>42573</v>
      </c>
      <c r="G19" s="57">
        <v>42817</v>
      </c>
      <c r="H19" s="57">
        <v>42840</v>
      </c>
      <c r="I19" s="58">
        <v>725650</v>
      </c>
      <c r="J19" s="58">
        <v>100090</v>
      </c>
      <c r="K19" s="58">
        <v>625560</v>
      </c>
      <c r="L19" s="57">
        <v>42975</v>
      </c>
      <c r="M19" s="59">
        <v>725650</v>
      </c>
    </row>
    <row r="20" spans="1:13" ht="30" x14ac:dyDescent="0.25">
      <c r="A20" s="55" t="s">
        <v>24</v>
      </c>
      <c r="B20" s="56" t="s">
        <v>193</v>
      </c>
      <c r="C20" s="56" t="s">
        <v>69</v>
      </c>
      <c r="D20" s="56" t="s">
        <v>70</v>
      </c>
      <c r="E20" s="56" t="s">
        <v>69</v>
      </c>
      <c r="F20" s="57">
        <v>42971</v>
      </c>
      <c r="G20" s="57">
        <v>43189</v>
      </c>
      <c r="H20" s="57">
        <v>43211</v>
      </c>
      <c r="I20" s="58">
        <v>638586</v>
      </c>
      <c r="J20" s="58">
        <v>88081</v>
      </c>
      <c r="K20" s="58">
        <v>550505</v>
      </c>
      <c r="L20" s="57">
        <v>43353</v>
      </c>
      <c r="M20" s="59">
        <v>638586</v>
      </c>
    </row>
    <row r="21" spans="1:13" x14ac:dyDescent="0.25">
      <c r="A21" s="55" t="s">
        <v>24</v>
      </c>
      <c r="B21" s="56" t="s">
        <v>191</v>
      </c>
      <c r="C21" s="56" t="s">
        <v>69</v>
      </c>
      <c r="D21" s="56" t="s">
        <v>70</v>
      </c>
      <c r="E21" s="56" t="s">
        <v>69</v>
      </c>
      <c r="F21" s="57">
        <v>42971</v>
      </c>
      <c r="G21" s="57">
        <v>43297</v>
      </c>
      <c r="H21" s="57">
        <v>43317</v>
      </c>
      <c r="I21" s="58">
        <v>597851</v>
      </c>
      <c r="J21" s="58">
        <v>82463</v>
      </c>
      <c r="K21" s="58">
        <v>515388</v>
      </c>
      <c r="L21" s="57">
        <v>43495</v>
      </c>
      <c r="M21" s="59">
        <v>597851</v>
      </c>
    </row>
    <row r="22" spans="1:13" x14ac:dyDescent="0.25">
      <c r="A22" s="55" t="s">
        <v>24</v>
      </c>
      <c r="B22" s="56" t="s">
        <v>190</v>
      </c>
      <c r="C22" s="56" t="s">
        <v>69</v>
      </c>
      <c r="D22" s="56" t="s">
        <v>70</v>
      </c>
      <c r="E22" s="56" t="s">
        <v>69</v>
      </c>
      <c r="F22" s="57">
        <v>42573</v>
      </c>
      <c r="G22" s="57">
        <v>42931</v>
      </c>
      <c r="H22" s="57">
        <v>42952</v>
      </c>
      <c r="I22" s="58">
        <v>530300</v>
      </c>
      <c r="J22" s="58">
        <v>73145</v>
      </c>
      <c r="K22" s="58">
        <v>457155</v>
      </c>
      <c r="L22" s="57">
        <v>43210</v>
      </c>
      <c r="M22" s="59">
        <v>530300</v>
      </c>
    </row>
    <row r="23" spans="1:13" ht="30" x14ac:dyDescent="0.25">
      <c r="A23" s="55" t="s">
        <v>24</v>
      </c>
      <c r="B23" s="56" t="s">
        <v>390</v>
      </c>
      <c r="C23" s="56" t="s">
        <v>69</v>
      </c>
      <c r="D23" s="56" t="s">
        <v>70</v>
      </c>
      <c r="E23" s="56" t="s">
        <v>69</v>
      </c>
      <c r="F23" s="57">
        <v>43341</v>
      </c>
      <c r="G23" s="57">
        <v>43551</v>
      </c>
      <c r="H23" s="57">
        <v>43575</v>
      </c>
      <c r="I23" s="58">
        <v>483278</v>
      </c>
      <c r="J23" s="58">
        <v>66659</v>
      </c>
      <c r="K23" s="58">
        <v>416619</v>
      </c>
      <c r="L23" s="57">
        <v>43777</v>
      </c>
      <c r="M23" s="59">
        <v>483278</v>
      </c>
    </row>
    <row r="24" spans="1:13" x14ac:dyDescent="0.25">
      <c r="A24" s="55" t="s">
        <v>24</v>
      </c>
      <c r="B24" s="56" t="s">
        <v>637</v>
      </c>
      <c r="C24" s="56" t="s">
        <v>69</v>
      </c>
      <c r="D24" s="56" t="s">
        <v>70</v>
      </c>
      <c r="E24" s="56" t="s">
        <v>618</v>
      </c>
      <c r="F24" s="57">
        <v>43804</v>
      </c>
      <c r="G24" s="57">
        <v>43917</v>
      </c>
      <c r="H24" s="57">
        <v>43919</v>
      </c>
      <c r="I24" s="58">
        <v>2629546</v>
      </c>
      <c r="J24" s="58">
        <v>362696</v>
      </c>
      <c r="K24" s="58">
        <v>2266850</v>
      </c>
      <c r="L24" s="60"/>
      <c r="M24" s="59">
        <v>0</v>
      </c>
    </row>
    <row r="25" spans="1:13" ht="30" x14ac:dyDescent="0.25">
      <c r="A25" s="55" t="s">
        <v>24</v>
      </c>
      <c r="B25" s="56" t="s">
        <v>638</v>
      </c>
      <c r="C25" s="56" t="s">
        <v>639</v>
      </c>
      <c r="D25" s="56" t="s">
        <v>640</v>
      </c>
      <c r="E25" s="56" t="s">
        <v>641</v>
      </c>
      <c r="F25" s="57">
        <v>43754</v>
      </c>
      <c r="G25" s="57">
        <v>43806</v>
      </c>
      <c r="H25" s="57">
        <v>43806</v>
      </c>
      <c r="I25" s="58">
        <v>2946037</v>
      </c>
      <c r="J25" s="58">
        <v>406350</v>
      </c>
      <c r="K25" s="58">
        <v>2539687</v>
      </c>
      <c r="L25" s="60"/>
      <c r="M25" s="59">
        <v>0</v>
      </c>
    </row>
    <row r="26" spans="1:13" x14ac:dyDescent="0.25">
      <c r="A26" s="55" t="s">
        <v>24</v>
      </c>
      <c r="B26" s="56" t="s">
        <v>86</v>
      </c>
      <c r="C26" s="56" t="s">
        <v>33</v>
      </c>
      <c r="D26" s="56" t="s">
        <v>31</v>
      </c>
      <c r="E26" s="56" t="s">
        <v>32</v>
      </c>
      <c r="F26" s="57">
        <v>43710</v>
      </c>
      <c r="G26" s="57">
        <v>43770</v>
      </c>
      <c r="H26" s="57">
        <v>43772</v>
      </c>
      <c r="I26" s="58">
        <v>26815275</v>
      </c>
      <c r="J26" s="58">
        <v>3698659</v>
      </c>
      <c r="K26" s="58">
        <v>23116616</v>
      </c>
      <c r="L26" s="60"/>
      <c r="M26" s="59">
        <v>0</v>
      </c>
    </row>
    <row r="27" spans="1:13" x14ac:dyDescent="0.25">
      <c r="A27" s="55" t="s">
        <v>24</v>
      </c>
      <c r="B27" s="56" t="s">
        <v>357</v>
      </c>
      <c r="C27" s="56" t="s">
        <v>69</v>
      </c>
      <c r="D27" s="56" t="s">
        <v>70</v>
      </c>
      <c r="E27" s="56" t="s">
        <v>69</v>
      </c>
      <c r="F27" s="57">
        <v>43434</v>
      </c>
      <c r="G27" s="57">
        <v>43552</v>
      </c>
      <c r="H27" s="57">
        <v>43555</v>
      </c>
      <c r="I27" s="58">
        <v>4134376</v>
      </c>
      <c r="J27" s="58">
        <v>570259</v>
      </c>
      <c r="K27" s="58">
        <v>3564117</v>
      </c>
      <c r="L27" s="60"/>
      <c r="M27" s="59">
        <v>0</v>
      </c>
    </row>
    <row r="28" spans="1:13" x14ac:dyDescent="0.25">
      <c r="A28" s="55" t="s">
        <v>24</v>
      </c>
      <c r="B28" s="56" t="s">
        <v>380</v>
      </c>
      <c r="C28" s="56" t="s">
        <v>33</v>
      </c>
      <c r="D28" s="56" t="s">
        <v>31</v>
      </c>
      <c r="E28" s="56" t="s">
        <v>32</v>
      </c>
      <c r="F28" s="57">
        <v>43511</v>
      </c>
      <c r="G28" s="57">
        <v>43567</v>
      </c>
      <c r="H28" s="57">
        <v>43569</v>
      </c>
      <c r="I28" s="58">
        <v>6733616</v>
      </c>
      <c r="J28" s="58">
        <v>928775</v>
      </c>
      <c r="K28" s="58">
        <v>5804841</v>
      </c>
      <c r="L28" s="60"/>
      <c r="M28" s="59">
        <v>0</v>
      </c>
    </row>
    <row r="29" spans="1:13" x14ac:dyDescent="0.25">
      <c r="A29" s="55" t="s">
        <v>24</v>
      </c>
      <c r="B29" s="56" t="s">
        <v>107</v>
      </c>
      <c r="C29" s="56" t="s">
        <v>69</v>
      </c>
      <c r="D29" s="56" t="s">
        <v>70</v>
      </c>
      <c r="E29" s="56" t="s">
        <v>69</v>
      </c>
      <c r="F29" s="57">
        <v>43341</v>
      </c>
      <c r="G29" s="57">
        <v>43660</v>
      </c>
      <c r="H29" s="57">
        <v>43681</v>
      </c>
      <c r="I29" s="58">
        <v>601463</v>
      </c>
      <c r="J29" s="58">
        <v>82960</v>
      </c>
      <c r="K29" s="58">
        <v>518503</v>
      </c>
      <c r="L29" s="60"/>
      <c r="M29" s="59">
        <v>0</v>
      </c>
    </row>
    <row r="30" spans="1:13" x14ac:dyDescent="0.25">
      <c r="A30" s="55" t="s">
        <v>24</v>
      </c>
      <c r="B30" s="56" t="s">
        <v>351</v>
      </c>
      <c r="C30" s="56" t="s">
        <v>25</v>
      </c>
      <c r="D30" s="56" t="s">
        <v>23</v>
      </c>
      <c r="E30" s="56" t="s">
        <v>22</v>
      </c>
      <c r="F30" s="57">
        <v>43132</v>
      </c>
      <c r="G30" s="57">
        <v>43188</v>
      </c>
      <c r="H30" s="57">
        <v>43192</v>
      </c>
      <c r="I30" s="58">
        <v>13432385</v>
      </c>
      <c r="J30" s="58">
        <v>1852743</v>
      </c>
      <c r="K30" s="58">
        <v>11579642</v>
      </c>
      <c r="L30" s="60"/>
      <c r="M30" s="59">
        <v>0</v>
      </c>
    </row>
    <row r="31" spans="1:13" ht="30" x14ac:dyDescent="0.25">
      <c r="A31" s="55" t="s">
        <v>24</v>
      </c>
      <c r="B31" s="56" t="s">
        <v>416</v>
      </c>
      <c r="C31" s="56" t="s">
        <v>69</v>
      </c>
      <c r="D31" s="56" t="s">
        <v>70</v>
      </c>
      <c r="E31" s="56" t="s">
        <v>69</v>
      </c>
      <c r="F31" s="57">
        <v>43699</v>
      </c>
      <c r="G31" s="57">
        <v>43916</v>
      </c>
      <c r="H31" s="57">
        <v>43940</v>
      </c>
      <c r="I31" s="58">
        <v>499552</v>
      </c>
      <c r="J31" s="58">
        <v>68904</v>
      </c>
      <c r="K31" s="58">
        <v>430648</v>
      </c>
      <c r="L31" s="60"/>
      <c r="M31" s="59">
        <v>0</v>
      </c>
    </row>
    <row r="32" spans="1:13" x14ac:dyDescent="0.25">
      <c r="A32" s="55" t="s">
        <v>24</v>
      </c>
      <c r="B32" s="56" t="s">
        <v>415</v>
      </c>
      <c r="C32" s="56" t="s">
        <v>69</v>
      </c>
      <c r="D32" s="56" t="s">
        <v>70</v>
      </c>
      <c r="E32" s="56" t="s">
        <v>69</v>
      </c>
      <c r="F32" s="57">
        <v>43699</v>
      </c>
      <c r="G32" s="57">
        <v>44022</v>
      </c>
      <c r="H32" s="57">
        <v>44045</v>
      </c>
      <c r="I32" s="58">
        <v>615354</v>
      </c>
      <c r="J32" s="58">
        <v>84876</v>
      </c>
      <c r="K32" s="58">
        <v>530478</v>
      </c>
      <c r="L32" s="60"/>
      <c r="M32" s="59">
        <v>0</v>
      </c>
    </row>
    <row r="33" spans="1:13" ht="30" x14ac:dyDescent="0.25">
      <c r="A33" s="61" t="s">
        <v>24</v>
      </c>
      <c r="B33" s="62" t="s">
        <v>418</v>
      </c>
      <c r="C33" s="62" t="s">
        <v>69</v>
      </c>
      <c r="D33" s="62" t="s">
        <v>70</v>
      </c>
      <c r="E33" s="62" t="s">
        <v>69</v>
      </c>
      <c r="F33" s="63">
        <v>43699</v>
      </c>
      <c r="G33" s="63">
        <v>43790</v>
      </c>
      <c r="H33" s="63">
        <v>43814</v>
      </c>
      <c r="I33" s="64">
        <v>1491257</v>
      </c>
      <c r="J33" s="64">
        <v>205691</v>
      </c>
      <c r="K33" s="64">
        <v>1285566</v>
      </c>
      <c r="L33" s="65"/>
      <c r="M33" s="66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3"/>
  <sheetViews>
    <sheetView zoomScaleNormal="100" workbookViewId="0">
      <pane ySplit="1" topLeftCell="A2" activePane="bottomLeft" state="frozen"/>
      <selection activeCell="B45" sqref="B45"/>
      <selection pane="bottomLeft" activeCell="B45" sqref="B45"/>
    </sheetView>
  </sheetViews>
  <sheetFormatPr defaultColWidth="8.85546875" defaultRowHeight="14.25" x14ac:dyDescent="0.2"/>
  <cols>
    <col min="1" max="1" width="98.7109375" style="12" bestFit="1" customWidth="1"/>
    <col min="2" max="2" width="44.7109375" style="12" bestFit="1" customWidth="1"/>
    <col min="3" max="3" width="14.28515625" style="12" customWidth="1"/>
    <col min="4" max="4" width="13.7109375" style="12" customWidth="1"/>
    <col min="5" max="5" width="22.85546875" style="12" customWidth="1"/>
    <col min="6" max="6" width="21.140625" style="28" bestFit="1" customWidth="1"/>
    <col min="7" max="7" width="22.85546875" style="28" bestFit="1" customWidth="1"/>
    <col min="8" max="8" width="23.7109375" style="28" customWidth="1"/>
    <col min="9" max="9" width="20.5703125" style="28" customWidth="1"/>
    <col min="10" max="10" width="19" style="28" customWidth="1"/>
    <col min="11" max="11" width="16.140625" style="12" customWidth="1"/>
    <col min="12" max="45" width="8.85546875" style="12"/>
    <col min="46" max="47" width="8.85546875" style="12" customWidth="1"/>
    <col min="48" max="48" width="32.28515625" style="13" customWidth="1"/>
    <col min="49" max="50" width="8.85546875" style="12"/>
    <col min="51" max="51" width="37.7109375" style="12" customWidth="1"/>
    <col min="52" max="52" width="33.28515625" style="12" bestFit="1" customWidth="1"/>
    <col min="53" max="16384" width="8.85546875" style="12"/>
  </cols>
  <sheetData>
    <row r="1" spans="1:23" ht="70.150000000000006" customHeight="1" x14ac:dyDescent="0.25">
      <c r="A1" s="7" t="s">
        <v>1</v>
      </c>
      <c r="B1" s="8" t="s">
        <v>440</v>
      </c>
      <c r="C1" s="8" t="s">
        <v>441</v>
      </c>
      <c r="D1" s="8" t="s">
        <v>442</v>
      </c>
      <c r="E1" s="8" t="s">
        <v>443</v>
      </c>
      <c r="F1" s="9" t="s">
        <v>9</v>
      </c>
      <c r="G1" s="9" t="s">
        <v>8</v>
      </c>
      <c r="H1" s="9" t="s">
        <v>444</v>
      </c>
      <c r="I1" s="9" t="s">
        <v>445</v>
      </c>
      <c r="J1" s="9" t="s">
        <v>10</v>
      </c>
      <c r="K1" s="9" t="s">
        <v>446</v>
      </c>
      <c r="L1" s="10"/>
      <c r="M1" s="10"/>
      <c r="N1" s="10"/>
      <c r="O1" s="10"/>
      <c r="P1" s="10"/>
      <c r="Q1" s="10"/>
      <c r="R1" s="10"/>
      <c r="S1" s="11"/>
      <c r="T1" s="11"/>
      <c r="U1" s="11"/>
      <c r="V1" s="11"/>
      <c r="W1" s="11"/>
    </row>
    <row r="2" spans="1:23" ht="13.9" customHeight="1" x14ac:dyDescent="0.2">
      <c r="A2" s="13" t="s">
        <v>447</v>
      </c>
      <c r="B2" s="13" t="s">
        <v>15</v>
      </c>
      <c r="C2" s="14">
        <v>41549</v>
      </c>
      <c r="D2" s="14">
        <v>41554</v>
      </c>
      <c r="E2" s="14">
        <v>41554</v>
      </c>
      <c r="F2" s="15">
        <v>145404</v>
      </c>
      <c r="G2" s="15">
        <v>908772</v>
      </c>
      <c r="H2" s="16">
        <f t="shared" ref="H2:H65" si="0">F2+G2</f>
        <v>1054176</v>
      </c>
      <c r="I2" s="17">
        <v>41782</v>
      </c>
      <c r="J2" s="14">
        <v>42355</v>
      </c>
      <c r="K2" s="18">
        <f>H2</f>
        <v>1054176</v>
      </c>
      <c r="L2" s="13"/>
      <c r="M2" s="13"/>
      <c r="N2" s="13"/>
      <c r="O2" s="13"/>
      <c r="P2" s="13"/>
      <c r="Q2" s="13"/>
      <c r="R2" s="13"/>
      <c r="S2" s="13"/>
    </row>
    <row r="3" spans="1:23" ht="13.9" customHeight="1" x14ac:dyDescent="0.2">
      <c r="A3" s="19" t="s">
        <v>448</v>
      </c>
      <c r="B3" s="13" t="s">
        <v>449</v>
      </c>
      <c r="C3" s="14">
        <v>41625</v>
      </c>
      <c r="D3" s="14">
        <v>41630</v>
      </c>
      <c r="E3" s="14">
        <v>41630</v>
      </c>
      <c r="F3" s="15">
        <v>9707</v>
      </c>
      <c r="G3" s="15">
        <v>60668</v>
      </c>
      <c r="H3" s="16">
        <f t="shared" si="0"/>
        <v>70375</v>
      </c>
      <c r="I3" s="17">
        <v>41799</v>
      </c>
      <c r="J3" s="14">
        <v>42423</v>
      </c>
      <c r="K3" s="18">
        <v>67583.39</v>
      </c>
      <c r="L3" s="13"/>
      <c r="M3" s="13"/>
      <c r="N3" s="13"/>
      <c r="O3" s="13"/>
      <c r="P3" s="13"/>
      <c r="Q3" s="13"/>
      <c r="R3" s="13"/>
      <c r="S3" s="13"/>
    </row>
    <row r="4" spans="1:23" ht="13.9" customHeight="1" x14ac:dyDescent="0.2">
      <c r="A4" s="19" t="s">
        <v>450</v>
      </c>
      <c r="B4" s="13" t="s">
        <v>449</v>
      </c>
      <c r="C4" s="14">
        <v>41723</v>
      </c>
      <c r="D4" s="14">
        <v>41727</v>
      </c>
      <c r="E4" s="14" t="s">
        <v>451</v>
      </c>
      <c r="F4" s="15">
        <v>9021</v>
      </c>
      <c r="G4" s="15">
        <v>56378</v>
      </c>
      <c r="H4" s="16">
        <f t="shared" si="0"/>
        <v>65399</v>
      </c>
      <c r="I4" s="17">
        <v>41900</v>
      </c>
      <c r="J4" s="14">
        <v>42382</v>
      </c>
      <c r="K4" s="18">
        <f>H4</f>
        <v>65399</v>
      </c>
      <c r="L4" s="13"/>
      <c r="M4" s="13"/>
      <c r="N4" s="13"/>
      <c r="O4" s="13"/>
      <c r="P4" s="13"/>
      <c r="Q4" s="13"/>
      <c r="R4" s="13"/>
      <c r="S4" s="13"/>
    </row>
    <row r="5" spans="1:23" ht="13.9" customHeight="1" x14ac:dyDescent="0.2">
      <c r="A5" s="13" t="s">
        <v>452</v>
      </c>
      <c r="B5" s="13" t="s">
        <v>15</v>
      </c>
      <c r="C5" s="14">
        <v>41792</v>
      </c>
      <c r="D5" s="14">
        <v>41798</v>
      </c>
      <c r="E5" s="14">
        <v>41797</v>
      </c>
      <c r="F5" s="15">
        <v>11818</v>
      </c>
      <c r="G5" s="15">
        <v>73861</v>
      </c>
      <c r="H5" s="16">
        <f t="shared" si="0"/>
        <v>85679</v>
      </c>
      <c r="I5" s="17">
        <v>41946</v>
      </c>
      <c r="J5" s="14">
        <v>42424</v>
      </c>
      <c r="K5" s="18">
        <v>82145.8</v>
      </c>
      <c r="L5" s="13"/>
      <c r="M5" s="13"/>
      <c r="N5" s="13"/>
      <c r="O5" s="13"/>
      <c r="P5" s="13"/>
      <c r="Q5" s="13"/>
      <c r="R5" s="13"/>
      <c r="S5" s="13"/>
    </row>
    <row r="6" spans="1:23" ht="13.9" customHeight="1" x14ac:dyDescent="0.2">
      <c r="A6" s="13" t="s">
        <v>453</v>
      </c>
      <c r="B6" s="13" t="s">
        <v>33</v>
      </c>
      <c r="C6" s="14">
        <v>41795</v>
      </c>
      <c r="D6" s="14">
        <v>41798</v>
      </c>
      <c r="E6" s="14">
        <v>41798</v>
      </c>
      <c r="F6" s="15">
        <v>176352</v>
      </c>
      <c r="G6" s="15">
        <v>1102195</v>
      </c>
      <c r="H6" s="16">
        <f t="shared" si="0"/>
        <v>1278547</v>
      </c>
      <c r="I6" s="17">
        <v>41950</v>
      </c>
      <c r="J6" s="14">
        <v>42359</v>
      </c>
      <c r="K6" s="18">
        <f>H6</f>
        <v>1278547</v>
      </c>
      <c r="L6" s="13"/>
      <c r="M6" s="13"/>
      <c r="N6" s="13"/>
      <c r="O6" s="13"/>
      <c r="P6" s="13"/>
      <c r="Q6" s="13"/>
      <c r="R6" s="13"/>
      <c r="S6" s="13"/>
    </row>
    <row r="7" spans="1:23" ht="13.9" customHeight="1" x14ac:dyDescent="0.2">
      <c r="A7" s="13" t="s">
        <v>454</v>
      </c>
      <c r="B7" s="13" t="s">
        <v>69</v>
      </c>
      <c r="C7" s="14">
        <v>41799</v>
      </c>
      <c r="D7" s="14">
        <v>41804</v>
      </c>
      <c r="E7" s="14">
        <v>41804</v>
      </c>
      <c r="F7" s="15">
        <v>21332</v>
      </c>
      <c r="G7" s="15">
        <v>133318</v>
      </c>
      <c r="H7" s="16">
        <f t="shared" si="0"/>
        <v>154650</v>
      </c>
      <c r="I7" s="17">
        <v>41907</v>
      </c>
      <c r="J7" s="14">
        <v>42411</v>
      </c>
      <c r="K7" s="18">
        <v>129103.55</v>
      </c>
      <c r="L7" s="13"/>
      <c r="M7" s="13"/>
      <c r="N7" s="13"/>
      <c r="O7" s="13"/>
      <c r="P7" s="13"/>
      <c r="Q7" s="13"/>
      <c r="R7" s="13"/>
      <c r="S7" s="13"/>
    </row>
    <row r="8" spans="1:23" ht="13.9" customHeight="1" x14ac:dyDescent="0.2">
      <c r="A8" s="19" t="s">
        <v>455</v>
      </c>
      <c r="B8" s="13" t="s">
        <v>15</v>
      </c>
      <c r="C8" s="14">
        <v>41817</v>
      </c>
      <c r="D8" s="14">
        <v>41819</v>
      </c>
      <c r="E8" s="14">
        <v>41819</v>
      </c>
      <c r="F8" s="15">
        <v>104223</v>
      </c>
      <c r="G8" s="15">
        <v>651391</v>
      </c>
      <c r="H8" s="16">
        <f t="shared" si="0"/>
        <v>755614</v>
      </c>
      <c r="I8" s="17">
        <v>41975</v>
      </c>
      <c r="J8" s="14">
        <v>42404</v>
      </c>
      <c r="K8" s="18">
        <f>H8</f>
        <v>755614</v>
      </c>
      <c r="L8" s="13"/>
      <c r="M8" s="13"/>
      <c r="N8" s="13"/>
      <c r="O8" s="13"/>
      <c r="P8" s="13"/>
      <c r="Q8" s="13"/>
      <c r="R8" s="13"/>
      <c r="S8" s="13"/>
    </row>
    <row r="9" spans="1:23" ht="13.9" customHeight="1" x14ac:dyDescent="0.2">
      <c r="A9" s="19" t="s">
        <v>456</v>
      </c>
      <c r="B9" s="13" t="s">
        <v>20</v>
      </c>
      <c r="C9" s="14">
        <v>41822</v>
      </c>
      <c r="D9" s="14">
        <v>41827</v>
      </c>
      <c r="E9" s="14" t="s">
        <v>457</v>
      </c>
      <c r="F9" s="15">
        <v>1138</v>
      </c>
      <c r="G9" s="15">
        <v>7110</v>
      </c>
      <c r="H9" s="16">
        <f t="shared" si="0"/>
        <v>8248</v>
      </c>
      <c r="I9" s="17">
        <v>42000</v>
      </c>
      <c r="J9" s="14">
        <v>42445</v>
      </c>
      <c r="K9" s="18">
        <f>H9</f>
        <v>8248</v>
      </c>
      <c r="L9" s="13"/>
      <c r="M9" s="13"/>
      <c r="N9" s="13"/>
      <c r="O9" s="13"/>
      <c r="P9" s="13"/>
      <c r="Q9" s="13"/>
      <c r="R9" s="13"/>
      <c r="S9" s="13"/>
    </row>
    <row r="10" spans="1:23" ht="13.9" customHeight="1" x14ac:dyDescent="0.2">
      <c r="A10" s="19" t="s">
        <v>458</v>
      </c>
      <c r="B10" s="13" t="s">
        <v>69</v>
      </c>
      <c r="C10" s="20">
        <v>41827</v>
      </c>
      <c r="D10" s="20">
        <v>41853</v>
      </c>
      <c r="E10" s="20" t="s">
        <v>459</v>
      </c>
      <c r="F10" s="15">
        <v>121941</v>
      </c>
      <c r="G10" s="15">
        <v>762130</v>
      </c>
      <c r="H10" s="16">
        <f t="shared" si="0"/>
        <v>884071</v>
      </c>
      <c r="I10" s="17">
        <v>41936</v>
      </c>
      <c r="J10" s="14">
        <v>42433</v>
      </c>
      <c r="K10" s="18">
        <f>H10</f>
        <v>884071</v>
      </c>
      <c r="L10" s="13"/>
      <c r="M10" s="13"/>
      <c r="N10" s="13"/>
      <c r="O10" s="13"/>
      <c r="P10" s="13"/>
      <c r="Q10" s="13"/>
      <c r="R10" s="13"/>
      <c r="S10" s="13"/>
    </row>
    <row r="11" spans="1:23" ht="13.9" customHeight="1" x14ac:dyDescent="0.2">
      <c r="A11" s="19" t="s">
        <v>460</v>
      </c>
      <c r="B11" s="13" t="s">
        <v>15</v>
      </c>
      <c r="C11" s="21">
        <v>41841</v>
      </c>
      <c r="D11" s="21">
        <v>41847</v>
      </c>
      <c r="E11" s="13" t="s">
        <v>461</v>
      </c>
      <c r="F11" s="15">
        <v>142208</v>
      </c>
      <c r="G11" s="15">
        <v>888799</v>
      </c>
      <c r="H11" s="16">
        <f t="shared" si="0"/>
        <v>1031007</v>
      </c>
      <c r="I11" s="22">
        <v>42027</v>
      </c>
      <c r="J11" s="14">
        <v>42563</v>
      </c>
      <c r="K11" s="18">
        <v>957658.18</v>
      </c>
      <c r="L11" s="13"/>
      <c r="M11" s="13"/>
      <c r="N11" s="13"/>
      <c r="O11" s="13"/>
      <c r="P11" s="13"/>
      <c r="Q11" s="13"/>
      <c r="R11" s="13"/>
      <c r="S11" s="13"/>
    </row>
    <row r="12" spans="1:23" ht="13.9" customHeight="1" x14ac:dyDescent="0.2">
      <c r="A12" s="13" t="s">
        <v>462</v>
      </c>
      <c r="B12" s="13" t="s">
        <v>33</v>
      </c>
      <c r="C12" s="14">
        <v>41901</v>
      </c>
      <c r="D12" s="14">
        <v>41902</v>
      </c>
      <c r="E12" s="14">
        <v>41902</v>
      </c>
      <c r="F12" s="15">
        <v>42134</v>
      </c>
      <c r="G12" s="15">
        <v>263333</v>
      </c>
      <c r="H12" s="16">
        <f t="shared" si="0"/>
        <v>305467</v>
      </c>
      <c r="I12" s="17">
        <v>42066</v>
      </c>
      <c r="J12" s="14">
        <v>42423</v>
      </c>
      <c r="K12" s="18">
        <f t="shared" ref="K12:K17" si="1">H12</f>
        <v>305467</v>
      </c>
      <c r="L12" s="13"/>
      <c r="M12" s="13"/>
      <c r="N12" s="13"/>
      <c r="O12" s="13"/>
      <c r="P12" s="13"/>
      <c r="Q12" s="13"/>
      <c r="R12" s="13"/>
      <c r="S12" s="13"/>
    </row>
    <row r="13" spans="1:23" ht="13.9" customHeight="1" x14ac:dyDescent="0.2">
      <c r="A13" s="13" t="s">
        <v>463</v>
      </c>
      <c r="B13" s="13" t="s">
        <v>33</v>
      </c>
      <c r="C13" s="14">
        <v>41901</v>
      </c>
      <c r="D13" s="14">
        <v>41902</v>
      </c>
      <c r="E13" s="14">
        <v>41902</v>
      </c>
      <c r="F13" s="15">
        <v>53625</v>
      </c>
      <c r="G13" s="15">
        <v>335152</v>
      </c>
      <c r="H13" s="16">
        <f t="shared" si="0"/>
        <v>388777</v>
      </c>
      <c r="I13" s="17">
        <v>42066</v>
      </c>
      <c r="J13" s="14">
        <v>42423</v>
      </c>
      <c r="K13" s="18">
        <f t="shared" si="1"/>
        <v>388777</v>
      </c>
      <c r="L13" s="13"/>
      <c r="M13" s="13"/>
      <c r="N13" s="13"/>
      <c r="O13" s="13"/>
      <c r="P13" s="13"/>
      <c r="Q13" s="13"/>
      <c r="R13" s="13"/>
      <c r="S13" s="13"/>
    </row>
    <row r="14" spans="1:23" ht="13.9" customHeight="1" x14ac:dyDescent="0.2">
      <c r="A14" s="13" t="s">
        <v>464</v>
      </c>
      <c r="B14" s="13" t="s">
        <v>212</v>
      </c>
      <c r="C14" s="14">
        <v>41904</v>
      </c>
      <c r="D14" s="14">
        <v>41910</v>
      </c>
      <c r="E14" s="14">
        <v>41910</v>
      </c>
      <c r="F14" s="15">
        <v>45583</v>
      </c>
      <c r="G14" s="15">
        <v>284892</v>
      </c>
      <c r="H14" s="16">
        <f t="shared" si="0"/>
        <v>330475</v>
      </c>
      <c r="I14" s="17">
        <v>42046</v>
      </c>
      <c r="J14" s="14">
        <v>42341</v>
      </c>
      <c r="K14" s="18">
        <f t="shared" si="1"/>
        <v>330475</v>
      </c>
      <c r="L14" s="13"/>
      <c r="M14" s="13"/>
      <c r="N14" s="13"/>
      <c r="O14" s="13"/>
      <c r="P14" s="13"/>
      <c r="Q14" s="13"/>
      <c r="R14" s="13"/>
      <c r="S14" s="13"/>
    </row>
    <row r="15" spans="1:23" ht="13.9" customHeight="1" x14ac:dyDescent="0.2">
      <c r="A15" s="19" t="s">
        <v>465</v>
      </c>
      <c r="B15" s="13" t="s">
        <v>449</v>
      </c>
      <c r="C15" s="14">
        <v>41936</v>
      </c>
      <c r="D15" s="14">
        <v>41938</v>
      </c>
      <c r="E15" s="14">
        <v>41938</v>
      </c>
      <c r="F15" s="15">
        <v>7638</v>
      </c>
      <c r="G15" s="15">
        <v>47735</v>
      </c>
      <c r="H15" s="16">
        <f t="shared" si="0"/>
        <v>55373</v>
      </c>
      <c r="I15" s="17">
        <v>41757</v>
      </c>
      <c r="J15" s="14">
        <v>42423</v>
      </c>
      <c r="K15" s="18">
        <f t="shared" si="1"/>
        <v>55373</v>
      </c>
      <c r="L15" s="13"/>
      <c r="M15" s="13"/>
      <c r="N15" s="13"/>
      <c r="O15" s="13"/>
      <c r="P15" s="13"/>
      <c r="Q15" s="13"/>
      <c r="R15" s="13"/>
      <c r="S15" s="13"/>
    </row>
    <row r="16" spans="1:23" ht="13.9" customHeight="1" x14ac:dyDescent="0.2">
      <c r="A16" s="19" t="s">
        <v>466</v>
      </c>
      <c r="B16" s="13" t="s">
        <v>69</v>
      </c>
      <c r="C16" s="14">
        <v>41936</v>
      </c>
      <c r="D16" s="14">
        <v>41944</v>
      </c>
      <c r="E16" s="14">
        <v>41944</v>
      </c>
      <c r="F16" s="15">
        <v>8767</v>
      </c>
      <c r="G16" s="15">
        <v>54788</v>
      </c>
      <c r="H16" s="16">
        <f t="shared" si="0"/>
        <v>63555</v>
      </c>
      <c r="I16" s="17">
        <v>42024</v>
      </c>
      <c r="J16" s="14">
        <v>42341</v>
      </c>
      <c r="K16" s="18">
        <f t="shared" si="1"/>
        <v>63555</v>
      </c>
      <c r="L16" s="13"/>
      <c r="M16" s="13"/>
      <c r="N16" s="13"/>
      <c r="O16" s="13"/>
      <c r="P16" s="13"/>
      <c r="Q16" s="13"/>
      <c r="R16" s="13"/>
      <c r="S16" s="13"/>
    </row>
    <row r="17" spans="1:19" ht="13.9" customHeight="1" x14ac:dyDescent="0.2">
      <c r="A17" s="19" t="s">
        <v>467</v>
      </c>
      <c r="B17" s="13" t="s">
        <v>69</v>
      </c>
      <c r="C17" s="14">
        <v>41942</v>
      </c>
      <c r="D17" s="14">
        <v>41945</v>
      </c>
      <c r="E17" s="14">
        <v>41945</v>
      </c>
      <c r="F17" s="15">
        <v>75101</v>
      </c>
      <c r="G17" s="15">
        <v>469380</v>
      </c>
      <c r="H17" s="16">
        <f t="shared" si="0"/>
        <v>544481</v>
      </c>
      <c r="I17" s="17">
        <v>41996</v>
      </c>
      <c r="J17" s="14">
        <v>42404</v>
      </c>
      <c r="K17" s="18">
        <f t="shared" si="1"/>
        <v>544481</v>
      </c>
      <c r="L17" s="13"/>
      <c r="M17" s="13"/>
      <c r="N17" s="13"/>
      <c r="O17" s="13"/>
      <c r="P17" s="13"/>
      <c r="Q17" s="13"/>
      <c r="R17" s="13"/>
      <c r="S17" s="13"/>
    </row>
    <row r="18" spans="1:19" ht="13.9" customHeight="1" x14ac:dyDescent="0.2">
      <c r="A18" s="19" t="s">
        <v>468</v>
      </c>
      <c r="B18" s="13" t="s">
        <v>212</v>
      </c>
      <c r="C18" s="14">
        <v>41948</v>
      </c>
      <c r="D18" s="14">
        <v>41951</v>
      </c>
      <c r="E18" s="14">
        <v>41951</v>
      </c>
      <c r="F18" s="15">
        <v>25000</v>
      </c>
      <c r="G18" s="15">
        <v>156250</v>
      </c>
      <c r="H18" s="16">
        <f t="shared" si="0"/>
        <v>181250</v>
      </c>
      <c r="I18" s="17">
        <v>42054</v>
      </c>
      <c r="J18" s="14">
        <v>42409</v>
      </c>
      <c r="K18" s="18">
        <v>111798</v>
      </c>
      <c r="L18" s="13"/>
      <c r="M18" s="13"/>
      <c r="N18" s="13"/>
      <c r="O18" s="13"/>
      <c r="P18" s="13"/>
      <c r="Q18" s="13"/>
      <c r="R18" s="13"/>
      <c r="S18" s="13"/>
    </row>
    <row r="19" spans="1:19" x14ac:dyDescent="0.2">
      <c r="A19" s="19" t="s">
        <v>469</v>
      </c>
      <c r="B19" s="13" t="s">
        <v>69</v>
      </c>
      <c r="C19" s="14">
        <v>41948</v>
      </c>
      <c r="D19" s="14">
        <v>41958</v>
      </c>
      <c r="E19" s="14">
        <v>41958</v>
      </c>
      <c r="F19" s="15">
        <v>9917</v>
      </c>
      <c r="G19" s="15">
        <v>61980</v>
      </c>
      <c r="H19" s="16">
        <f t="shared" si="0"/>
        <v>71897</v>
      </c>
      <c r="I19" s="17">
        <v>41995</v>
      </c>
      <c r="J19" s="14">
        <v>42355</v>
      </c>
      <c r="K19" s="18">
        <f>H19</f>
        <v>71897</v>
      </c>
      <c r="L19" s="13"/>
      <c r="M19" s="13"/>
      <c r="N19" s="13"/>
      <c r="O19" s="13"/>
      <c r="P19" s="13"/>
      <c r="Q19" s="13"/>
      <c r="R19" s="13"/>
      <c r="S19" s="13"/>
    </row>
    <row r="20" spans="1:19" ht="13.9" customHeight="1" x14ac:dyDescent="0.2">
      <c r="A20" s="19" t="s">
        <v>470</v>
      </c>
      <c r="B20" s="13" t="s">
        <v>32</v>
      </c>
      <c r="C20" s="14">
        <v>41962</v>
      </c>
      <c r="D20" s="14">
        <v>41965</v>
      </c>
      <c r="E20" s="14">
        <v>41965</v>
      </c>
      <c r="F20" s="15">
        <v>31098</v>
      </c>
      <c r="G20" s="15">
        <v>194358</v>
      </c>
      <c r="H20" s="16">
        <f t="shared" si="0"/>
        <v>225456</v>
      </c>
      <c r="I20" s="17">
        <v>42132</v>
      </c>
      <c r="J20" s="14">
        <v>42493</v>
      </c>
      <c r="K20" s="18">
        <v>175318.39999999999</v>
      </c>
      <c r="L20" s="13"/>
      <c r="M20" s="13"/>
      <c r="N20" s="13"/>
      <c r="O20" s="13"/>
      <c r="P20" s="13"/>
      <c r="Q20" s="13"/>
      <c r="R20" s="13"/>
      <c r="S20" s="13"/>
    </row>
    <row r="21" spans="1:19" ht="13.9" customHeight="1" x14ac:dyDescent="0.2">
      <c r="A21" s="19" t="s">
        <v>471</v>
      </c>
      <c r="B21" s="13" t="s">
        <v>69</v>
      </c>
      <c r="C21" s="20">
        <v>41963</v>
      </c>
      <c r="D21" s="20">
        <v>41986</v>
      </c>
      <c r="E21" s="20" t="s">
        <v>472</v>
      </c>
      <c r="F21" s="15">
        <v>136994</v>
      </c>
      <c r="G21" s="15">
        <v>856209</v>
      </c>
      <c r="H21" s="16">
        <f t="shared" si="0"/>
        <v>993203</v>
      </c>
      <c r="I21" s="17">
        <v>42033</v>
      </c>
      <c r="J21" s="14">
        <v>42419</v>
      </c>
      <c r="K21" s="18">
        <f>H21</f>
        <v>993203</v>
      </c>
      <c r="L21" s="13"/>
      <c r="M21" s="13"/>
      <c r="N21" s="13"/>
      <c r="O21" s="13"/>
      <c r="P21" s="13"/>
      <c r="Q21" s="13"/>
      <c r="R21" s="13"/>
      <c r="S21" s="13"/>
    </row>
    <row r="22" spans="1:19" ht="13.9" customHeight="1" x14ac:dyDescent="0.2">
      <c r="A22" s="19" t="s">
        <v>473</v>
      </c>
      <c r="B22" s="13" t="s">
        <v>15</v>
      </c>
      <c r="C22" s="14">
        <v>41974</v>
      </c>
      <c r="D22" s="14">
        <v>41980</v>
      </c>
      <c r="E22" s="14">
        <v>41979</v>
      </c>
      <c r="F22" s="15">
        <v>67324</v>
      </c>
      <c r="G22" s="15">
        <v>420769</v>
      </c>
      <c r="H22" s="16">
        <f t="shared" si="0"/>
        <v>488093</v>
      </c>
      <c r="I22" s="17">
        <v>42156</v>
      </c>
      <c r="J22" s="14">
        <v>42566</v>
      </c>
      <c r="K22" s="18">
        <f>H22</f>
        <v>488093</v>
      </c>
      <c r="L22" s="13"/>
      <c r="M22" s="13"/>
      <c r="N22" s="13"/>
      <c r="O22" s="13"/>
      <c r="P22" s="13"/>
      <c r="Q22" s="13"/>
      <c r="R22" s="13"/>
      <c r="S22" s="13"/>
    </row>
    <row r="23" spans="1:19" ht="13.9" customHeight="1" x14ac:dyDescent="0.2">
      <c r="A23" s="19" t="s">
        <v>474</v>
      </c>
      <c r="B23" s="13" t="s">
        <v>212</v>
      </c>
      <c r="C23" s="14">
        <v>41996</v>
      </c>
      <c r="D23" s="14">
        <v>41999</v>
      </c>
      <c r="E23" s="14">
        <v>41999</v>
      </c>
      <c r="F23" s="15">
        <v>32077</v>
      </c>
      <c r="G23" s="15">
        <v>200478</v>
      </c>
      <c r="H23" s="16">
        <f t="shared" si="0"/>
        <v>232555</v>
      </c>
      <c r="I23" s="17">
        <v>42166</v>
      </c>
      <c r="J23" s="14">
        <v>42409</v>
      </c>
      <c r="K23" s="18">
        <f>H23</f>
        <v>232555</v>
      </c>
      <c r="L23" s="13"/>
      <c r="M23" s="13"/>
      <c r="N23" s="13"/>
      <c r="O23" s="13"/>
      <c r="P23" s="13"/>
      <c r="Q23" s="13"/>
      <c r="R23" s="13"/>
      <c r="S23" s="13"/>
    </row>
    <row r="24" spans="1:19" ht="13.9" customHeight="1" x14ac:dyDescent="0.2">
      <c r="A24" s="19" t="s">
        <v>475</v>
      </c>
      <c r="B24" s="13" t="s">
        <v>449</v>
      </c>
      <c r="C24" s="14">
        <v>42011</v>
      </c>
      <c r="D24" s="14">
        <v>42015</v>
      </c>
      <c r="E24" s="14" t="s">
        <v>476</v>
      </c>
      <c r="F24" s="15">
        <v>15985</v>
      </c>
      <c r="G24" s="15">
        <v>99905</v>
      </c>
      <c r="H24" s="16">
        <f t="shared" si="0"/>
        <v>115890</v>
      </c>
      <c r="I24" s="17">
        <v>42191</v>
      </c>
      <c r="J24" s="14">
        <v>42423</v>
      </c>
      <c r="K24" s="18">
        <f>H24</f>
        <v>115890</v>
      </c>
      <c r="L24" s="13"/>
      <c r="M24" s="13"/>
      <c r="N24" s="13"/>
      <c r="O24" s="13"/>
      <c r="P24" s="13"/>
      <c r="Q24" s="13"/>
      <c r="R24" s="13"/>
      <c r="S24" s="13"/>
    </row>
    <row r="25" spans="1:19" ht="13.9" customHeight="1" x14ac:dyDescent="0.2">
      <c r="A25" s="19" t="s">
        <v>477</v>
      </c>
      <c r="B25" s="13" t="s">
        <v>478</v>
      </c>
      <c r="C25" s="14">
        <v>42013</v>
      </c>
      <c r="D25" s="14">
        <v>42016</v>
      </c>
      <c r="E25" s="14">
        <v>42016</v>
      </c>
      <c r="F25" s="15">
        <v>1479907</v>
      </c>
      <c r="G25" s="15">
        <v>9249416</v>
      </c>
      <c r="H25" s="16">
        <f t="shared" si="0"/>
        <v>10729323</v>
      </c>
      <c r="I25" s="17">
        <v>42167</v>
      </c>
      <c r="J25" s="14">
        <v>42649</v>
      </c>
      <c r="K25" s="18">
        <v>10111694.43</v>
      </c>
      <c r="L25" s="13"/>
      <c r="M25" s="13"/>
      <c r="N25" s="13"/>
      <c r="O25" s="13"/>
      <c r="P25" s="13"/>
      <c r="Q25" s="13"/>
      <c r="R25" s="13"/>
      <c r="S25" s="13"/>
    </row>
    <row r="26" spans="1:19" ht="13.9" customHeight="1" x14ac:dyDescent="0.2">
      <c r="A26" s="19" t="s">
        <v>479</v>
      </c>
      <c r="B26" s="13" t="s">
        <v>15</v>
      </c>
      <c r="C26" s="14">
        <v>42022</v>
      </c>
      <c r="D26" s="14">
        <v>42022</v>
      </c>
      <c r="E26" s="14">
        <v>42022</v>
      </c>
      <c r="F26" s="15">
        <v>11659</v>
      </c>
      <c r="G26" s="15">
        <v>72867</v>
      </c>
      <c r="H26" s="16">
        <f t="shared" si="0"/>
        <v>84526</v>
      </c>
      <c r="I26" s="17">
        <v>42202</v>
      </c>
      <c r="J26" s="14">
        <v>42640</v>
      </c>
      <c r="K26" s="18">
        <v>24849.81</v>
      </c>
      <c r="L26" s="13"/>
      <c r="M26" s="13"/>
      <c r="N26" s="13"/>
      <c r="O26" s="13"/>
      <c r="P26" s="13"/>
      <c r="Q26" s="13"/>
      <c r="R26" s="13"/>
      <c r="S26" s="13"/>
    </row>
    <row r="27" spans="1:19" ht="13.9" customHeight="1" x14ac:dyDescent="0.2">
      <c r="A27" s="19" t="s">
        <v>480</v>
      </c>
      <c r="B27" s="13" t="s">
        <v>437</v>
      </c>
      <c r="C27" s="14">
        <v>42029</v>
      </c>
      <c r="D27" s="14">
        <v>42049</v>
      </c>
      <c r="E27" s="14">
        <v>42042</v>
      </c>
      <c r="F27" s="15">
        <v>10896.33</v>
      </c>
      <c r="G27" s="15">
        <v>68102.06</v>
      </c>
      <c r="H27" s="16">
        <f t="shared" si="0"/>
        <v>78998.39</v>
      </c>
      <c r="I27" s="17">
        <v>42290</v>
      </c>
      <c r="J27" s="14">
        <v>42409</v>
      </c>
      <c r="K27" s="18">
        <v>78847.44</v>
      </c>
      <c r="L27" s="13"/>
      <c r="M27" s="13"/>
      <c r="N27" s="13"/>
      <c r="O27" s="13"/>
      <c r="P27" s="13"/>
      <c r="Q27" s="13"/>
      <c r="R27" s="13"/>
      <c r="S27" s="13"/>
    </row>
    <row r="28" spans="1:19" ht="13.9" customHeight="1" x14ac:dyDescent="0.2">
      <c r="A28" s="19" t="s">
        <v>481</v>
      </c>
      <c r="B28" s="13" t="s">
        <v>69</v>
      </c>
      <c r="C28" s="14">
        <v>42048</v>
      </c>
      <c r="D28" s="14">
        <v>42056</v>
      </c>
      <c r="E28" s="14">
        <v>42056</v>
      </c>
      <c r="F28" s="15">
        <v>5457</v>
      </c>
      <c r="G28" s="15">
        <v>34102</v>
      </c>
      <c r="H28" s="16">
        <f t="shared" si="0"/>
        <v>39559</v>
      </c>
      <c r="I28" s="17">
        <v>42086</v>
      </c>
      <c r="J28" s="14">
        <v>42341</v>
      </c>
      <c r="K28" s="18">
        <f>H28</f>
        <v>39559</v>
      </c>
      <c r="L28" s="13"/>
      <c r="M28" s="13"/>
      <c r="N28" s="13"/>
      <c r="O28" s="13"/>
      <c r="P28" s="13"/>
      <c r="Q28" s="13"/>
      <c r="R28" s="13"/>
      <c r="S28" s="13"/>
    </row>
    <row r="29" spans="1:19" ht="13.9" customHeight="1" x14ac:dyDescent="0.2">
      <c r="A29" s="19" t="s">
        <v>482</v>
      </c>
      <c r="B29" s="13" t="s">
        <v>437</v>
      </c>
      <c r="C29" s="14">
        <v>42063</v>
      </c>
      <c r="D29" s="14">
        <v>42064</v>
      </c>
      <c r="E29" s="14">
        <v>42064</v>
      </c>
      <c r="F29" s="15">
        <v>42258</v>
      </c>
      <c r="G29" s="15">
        <v>264108</v>
      </c>
      <c r="H29" s="16">
        <f t="shared" si="0"/>
        <v>306366</v>
      </c>
      <c r="I29" s="17">
        <v>42307</v>
      </c>
      <c r="J29" s="14">
        <v>42649</v>
      </c>
      <c r="K29" s="18">
        <v>45956.82</v>
      </c>
      <c r="L29" s="13"/>
      <c r="M29" s="13"/>
      <c r="N29" s="13"/>
      <c r="O29" s="13"/>
      <c r="P29" s="13"/>
      <c r="Q29" s="13"/>
      <c r="R29" s="13"/>
      <c r="S29" s="13"/>
    </row>
    <row r="30" spans="1:19" ht="13.9" customHeight="1" x14ac:dyDescent="0.2">
      <c r="A30" s="19" t="s">
        <v>483</v>
      </c>
      <c r="B30" s="13" t="s">
        <v>92</v>
      </c>
      <c r="C30" s="14">
        <v>42064</v>
      </c>
      <c r="D30" s="14">
        <v>42070</v>
      </c>
      <c r="E30" s="14" t="s">
        <v>484</v>
      </c>
      <c r="F30" s="15">
        <v>1602</v>
      </c>
      <c r="G30" s="15">
        <v>10011</v>
      </c>
      <c r="H30" s="16">
        <f t="shared" si="0"/>
        <v>11613</v>
      </c>
      <c r="I30" s="17">
        <v>42166</v>
      </c>
      <c r="J30" s="14">
        <v>42424</v>
      </c>
      <c r="K30" s="18">
        <f>H30</f>
        <v>11613</v>
      </c>
      <c r="L30" s="13"/>
      <c r="M30" s="13"/>
      <c r="N30" s="13"/>
      <c r="O30" s="13"/>
      <c r="P30" s="13"/>
      <c r="Q30" s="13"/>
      <c r="R30" s="13"/>
      <c r="S30" s="13"/>
    </row>
    <row r="31" spans="1:19" ht="13.9" customHeight="1" x14ac:dyDescent="0.2">
      <c r="A31" s="19" t="s">
        <v>485</v>
      </c>
      <c r="B31" s="13" t="s">
        <v>212</v>
      </c>
      <c r="C31" s="14">
        <v>42066</v>
      </c>
      <c r="D31" s="14">
        <v>42075</v>
      </c>
      <c r="E31" s="14" t="s">
        <v>486</v>
      </c>
      <c r="F31" s="15">
        <v>37586</v>
      </c>
      <c r="G31" s="15">
        <v>234910</v>
      </c>
      <c r="H31" s="16">
        <f t="shared" si="0"/>
        <v>272496</v>
      </c>
      <c r="I31" s="17">
        <v>42166</v>
      </c>
      <c r="J31" s="14">
        <v>42423</v>
      </c>
      <c r="K31" s="18">
        <f>H31</f>
        <v>272496</v>
      </c>
      <c r="L31" s="13"/>
      <c r="M31" s="13"/>
      <c r="N31" s="13"/>
      <c r="O31" s="13"/>
      <c r="P31" s="13"/>
      <c r="Q31" s="13"/>
      <c r="R31" s="13"/>
      <c r="S31" s="13"/>
    </row>
    <row r="32" spans="1:19" ht="13.9" customHeight="1" x14ac:dyDescent="0.2">
      <c r="A32" s="19" t="s">
        <v>487</v>
      </c>
      <c r="B32" s="13" t="s">
        <v>212</v>
      </c>
      <c r="C32" s="14">
        <v>42069</v>
      </c>
      <c r="D32" s="14">
        <v>42072</v>
      </c>
      <c r="E32" s="14" t="s">
        <v>488</v>
      </c>
      <c r="F32" s="15">
        <v>16600</v>
      </c>
      <c r="G32" s="15">
        <v>103750</v>
      </c>
      <c r="H32" s="16">
        <f t="shared" si="0"/>
        <v>120350</v>
      </c>
      <c r="I32" s="17">
        <v>42166</v>
      </c>
      <c r="J32" s="14">
        <v>42409</v>
      </c>
      <c r="K32" s="18">
        <f>H32</f>
        <v>120350</v>
      </c>
      <c r="L32" s="13"/>
      <c r="M32" s="13"/>
      <c r="N32" s="13"/>
      <c r="O32" s="13"/>
      <c r="P32" s="13"/>
      <c r="Q32" s="13"/>
      <c r="R32" s="13"/>
      <c r="S32" s="13"/>
    </row>
    <row r="33" spans="1:19" ht="13.9" customHeight="1" x14ac:dyDescent="0.2">
      <c r="A33" s="19" t="s">
        <v>489</v>
      </c>
      <c r="B33" s="13" t="s">
        <v>28</v>
      </c>
      <c r="C33" s="14">
        <v>42070</v>
      </c>
      <c r="D33" s="14">
        <v>42197</v>
      </c>
      <c r="E33" s="14">
        <v>42197</v>
      </c>
      <c r="F33" s="23">
        <v>132004</v>
      </c>
      <c r="G33" s="23">
        <v>825024</v>
      </c>
      <c r="H33" s="16">
        <f t="shared" si="0"/>
        <v>957028</v>
      </c>
      <c r="I33" s="17">
        <v>42384</v>
      </c>
      <c r="J33" s="14">
        <v>42563</v>
      </c>
      <c r="K33" s="18">
        <v>957028</v>
      </c>
      <c r="L33" s="13"/>
      <c r="M33" s="13"/>
      <c r="N33" s="13"/>
      <c r="O33" s="13"/>
      <c r="P33" s="13"/>
      <c r="Q33" s="13"/>
      <c r="R33" s="13"/>
      <c r="S33" s="13"/>
    </row>
    <row r="34" spans="1:19" ht="13.9" customHeight="1" x14ac:dyDescent="0.2">
      <c r="A34" s="19" t="s">
        <v>490</v>
      </c>
      <c r="B34" s="13" t="s">
        <v>15</v>
      </c>
      <c r="C34" s="14">
        <v>42072</v>
      </c>
      <c r="D34" s="14">
        <v>42077</v>
      </c>
      <c r="E34" s="14">
        <v>42077</v>
      </c>
      <c r="F34" s="15">
        <v>15206</v>
      </c>
      <c r="G34" s="15">
        <v>95036</v>
      </c>
      <c r="H34" s="16">
        <f t="shared" si="0"/>
        <v>110242</v>
      </c>
      <c r="I34" s="17">
        <v>42244</v>
      </c>
      <c r="J34" s="14">
        <v>42649</v>
      </c>
      <c r="K34" s="18">
        <v>86375.360000000001</v>
      </c>
      <c r="L34" s="13"/>
      <c r="M34" s="13"/>
      <c r="N34" s="13"/>
      <c r="O34" s="13"/>
      <c r="P34" s="13"/>
      <c r="Q34" s="13"/>
      <c r="R34" s="13"/>
      <c r="S34" s="13"/>
    </row>
    <row r="35" spans="1:19" ht="13.9" customHeight="1" x14ac:dyDescent="0.2">
      <c r="A35" s="19" t="s">
        <v>491</v>
      </c>
      <c r="B35" s="13" t="s">
        <v>90</v>
      </c>
      <c r="C35" s="14">
        <v>42074</v>
      </c>
      <c r="D35" s="14">
        <v>42078</v>
      </c>
      <c r="E35" s="14" t="s">
        <v>492</v>
      </c>
      <c r="F35" s="15">
        <v>7647</v>
      </c>
      <c r="G35" s="15">
        <v>47790</v>
      </c>
      <c r="H35" s="16">
        <f t="shared" si="0"/>
        <v>55437</v>
      </c>
      <c r="I35" s="17">
        <v>42191</v>
      </c>
      <c r="J35" s="14">
        <v>42340</v>
      </c>
      <c r="K35" s="18">
        <f>H35</f>
        <v>55437</v>
      </c>
      <c r="L35" s="13"/>
      <c r="M35" s="13"/>
      <c r="N35" s="13"/>
      <c r="O35" s="13"/>
      <c r="P35" s="13"/>
      <c r="Q35" s="13"/>
      <c r="R35" s="13"/>
      <c r="S35" s="13"/>
    </row>
    <row r="36" spans="1:19" ht="13.9" customHeight="1" x14ac:dyDescent="0.2">
      <c r="A36" s="19" t="s">
        <v>493</v>
      </c>
      <c r="B36" s="13" t="s">
        <v>212</v>
      </c>
      <c r="C36" s="14">
        <v>42077</v>
      </c>
      <c r="D36" s="14">
        <v>42083</v>
      </c>
      <c r="E36" s="14" t="s">
        <v>494</v>
      </c>
      <c r="F36" s="15">
        <v>15185</v>
      </c>
      <c r="G36" s="15">
        <v>94902</v>
      </c>
      <c r="H36" s="16">
        <f t="shared" si="0"/>
        <v>110087</v>
      </c>
      <c r="I36" s="17">
        <v>42166</v>
      </c>
      <c r="J36" s="14">
        <v>42423</v>
      </c>
      <c r="K36" s="18">
        <f>H36</f>
        <v>110087</v>
      </c>
      <c r="L36" s="13"/>
      <c r="M36" s="13"/>
      <c r="N36" s="13"/>
      <c r="O36" s="13"/>
      <c r="P36" s="13"/>
      <c r="Q36" s="13"/>
      <c r="R36" s="13"/>
      <c r="S36" s="13"/>
    </row>
    <row r="37" spans="1:19" ht="13.9" customHeight="1" x14ac:dyDescent="0.2">
      <c r="A37" s="19" t="s">
        <v>495</v>
      </c>
      <c r="B37" s="13" t="s">
        <v>36</v>
      </c>
      <c r="C37" s="14">
        <v>42079</v>
      </c>
      <c r="D37" s="14">
        <v>42084</v>
      </c>
      <c r="E37" s="14" t="s">
        <v>496</v>
      </c>
      <c r="F37" s="15">
        <v>13666</v>
      </c>
      <c r="G37" s="23">
        <v>85411</v>
      </c>
      <c r="H37" s="16">
        <f t="shared" si="0"/>
        <v>99077</v>
      </c>
      <c r="I37" s="17">
        <v>42243</v>
      </c>
      <c r="J37" s="14">
        <v>42626</v>
      </c>
      <c r="K37" s="18">
        <v>89528.49</v>
      </c>
      <c r="L37" s="13"/>
      <c r="M37" s="13"/>
      <c r="N37" s="13"/>
      <c r="O37" s="13"/>
      <c r="P37" s="13"/>
      <c r="Q37" s="13"/>
      <c r="R37" s="13"/>
      <c r="S37" s="13"/>
    </row>
    <row r="38" spans="1:19" ht="13.9" customHeight="1" x14ac:dyDescent="0.2">
      <c r="A38" s="19" t="s">
        <v>497</v>
      </c>
      <c r="B38" s="13" t="s">
        <v>69</v>
      </c>
      <c r="C38" s="20">
        <v>42089</v>
      </c>
      <c r="D38" s="20">
        <v>42112</v>
      </c>
      <c r="E38" s="20" t="s">
        <v>498</v>
      </c>
      <c r="F38" s="15">
        <v>147559</v>
      </c>
      <c r="G38" s="23">
        <v>922242</v>
      </c>
      <c r="H38" s="16">
        <f t="shared" si="0"/>
        <v>1069801</v>
      </c>
      <c r="I38" s="17">
        <v>42178</v>
      </c>
      <c r="J38" s="14">
        <v>42433</v>
      </c>
      <c r="K38" s="18">
        <v>1033426.42</v>
      </c>
      <c r="L38" s="13"/>
      <c r="M38" s="13"/>
      <c r="N38" s="13"/>
      <c r="O38" s="13"/>
      <c r="P38" s="13"/>
      <c r="Q38" s="13"/>
      <c r="R38" s="13"/>
      <c r="S38" s="13"/>
    </row>
    <row r="39" spans="1:19" ht="13.9" customHeight="1" x14ac:dyDescent="0.2">
      <c r="A39" s="19" t="s">
        <v>499</v>
      </c>
      <c r="B39" s="13" t="s">
        <v>15</v>
      </c>
      <c r="C39" s="14">
        <v>42090</v>
      </c>
      <c r="D39" s="14">
        <v>42092</v>
      </c>
      <c r="E39" s="14" t="s">
        <v>500</v>
      </c>
      <c r="F39" s="15">
        <v>58000</v>
      </c>
      <c r="G39" s="23">
        <v>362500</v>
      </c>
      <c r="H39" s="16">
        <f t="shared" si="0"/>
        <v>420500</v>
      </c>
      <c r="I39" s="17">
        <v>42317</v>
      </c>
      <c r="J39" s="14">
        <v>42445</v>
      </c>
      <c r="K39" s="18">
        <f>H39</f>
        <v>420500</v>
      </c>
      <c r="L39" s="13"/>
      <c r="M39" s="13"/>
      <c r="N39" s="13"/>
      <c r="O39" s="13"/>
      <c r="P39" s="13"/>
      <c r="Q39" s="13"/>
      <c r="R39" s="13"/>
      <c r="S39" s="13"/>
    </row>
    <row r="40" spans="1:19" ht="13.9" customHeight="1" x14ac:dyDescent="0.2">
      <c r="A40" s="19" t="s">
        <v>501</v>
      </c>
      <c r="B40" s="13" t="s">
        <v>69</v>
      </c>
      <c r="C40" s="14">
        <v>42103</v>
      </c>
      <c r="D40" s="14">
        <v>42105</v>
      </c>
      <c r="E40" s="14">
        <v>42105</v>
      </c>
      <c r="F40" s="15">
        <v>251696</v>
      </c>
      <c r="G40" s="23">
        <v>1573100</v>
      </c>
      <c r="H40" s="16">
        <f t="shared" si="0"/>
        <v>1824796</v>
      </c>
      <c r="I40" s="17">
        <v>42265</v>
      </c>
      <c r="J40" s="14">
        <v>42562</v>
      </c>
      <c r="K40" s="18">
        <v>1824796</v>
      </c>
      <c r="L40" s="13"/>
      <c r="M40" s="13"/>
      <c r="N40" s="13"/>
      <c r="O40" s="13"/>
      <c r="P40" s="13"/>
      <c r="Q40" s="13"/>
      <c r="R40" s="13"/>
      <c r="S40" s="13"/>
    </row>
    <row r="41" spans="1:19" ht="13.9" customHeight="1" x14ac:dyDescent="0.2">
      <c r="A41" s="19" t="s">
        <v>502</v>
      </c>
      <c r="B41" s="13" t="s">
        <v>33</v>
      </c>
      <c r="C41" s="14">
        <v>42103</v>
      </c>
      <c r="D41" s="14">
        <v>42106</v>
      </c>
      <c r="E41" s="14">
        <v>42106</v>
      </c>
      <c r="F41" s="15">
        <v>144964</v>
      </c>
      <c r="G41" s="23">
        <v>906020</v>
      </c>
      <c r="H41" s="16">
        <f t="shared" si="0"/>
        <v>1050984</v>
      </c>
      <c r="I41" s="17">
        <v>42209</v>
      </c>
      <c r="J41" s="14">
        <v>42438</v>
      </c>
      <c r="K41" s="18">
        <f>H41</f>
        <v>1050984</v>
      </c>
      <c r="L41" s="13"/>
      <c r="M41" s="13"/>
      <c r="N41" s="13"/>
      <c r="O41" s="13"/>
      <c r="P41" s="13"/>
      <c r="Q41" s="13"/>
      <c r="R41" s="13"/>
      <c r="S41" s="13"/>
    </row>
    <row r="42" spans="1:19" ht="13.9" customHeight="1" x14ac:dyDescent="0.2">
      <c r="A42" s="19" t="s">
        <v>503</v>
      </c>
      <c r="B42" s="13" t="s">
        <v>478</v>
      </c>
      <c r="C42" s="14">
        <v>42111</v>
      </c>
      <c r="D42" s="14">
        <v>42113</v>
      </c>
      <c r="E42" s="14">
        <v>42113</v>
      </c>
      <c r="F42" s="24">
        <v>599980.15</v>
      </c>
      <c r="G42" s="25">
        <v>3749871.9</v>
      </c>
      <c r="H42" s="16">
        <f t="shared" si="0"/>
        <v>4349852.05</v>
      </c>
      <c r="I42" s="17">
        <v>42290</v>
      </c>
      <c r="J42" s="14">
        <v>42467</v>
      </c>
      <c r="K42" s="18">
        <f>H42</f>
        <v>4349852.05</v>
      </c>
      <c r="L42" s="13"/>
      <c r="M42" s="13"/>
      <c r="N42" s="13"/>
      <c r="O42" s="13"/>
      <c r="P42" s="13"/>
      <c r="Q42" s="13"/>
      <c r="R42" s="13"/>
      <c r="S42" s="13"/>
    </row>
    <row r="43" spans="1:19" ht="13.9" customHeight="1" x14ac:dyDescent="0.2">
      <c r="A43" s="19" t="s">
        <v>504</v>
      </c>
      <c r="B43" s="13" t="s">
        <v>22</v>
      </c>
      <c r="C43" s="14">
        <v>42116</v>
      </c>
      <c r="D43" s="14">
        <v>42120</v>
      </c>
      <c r="E43" s="14">
        <v>42120</v>
      </c>
      <c r="F43" s="15">
        <v>20068</v>
      </c>
      <c r="G43" s="15">
        <v>125420</v>
      </c>
      <c r="H43" s="16">
        <f t="shared" si="0"/>
        <v>145488</v>
      </c>
      <c r="I43" s="17">
        <v>42261</v>
      </c>
      <c r="J43" s="14">
        <v>42583</v>
      </c>
      <c r="K43" s="18">
        <v>145488</v>
      </c>
      <c r="L43" s="13"/>
      <c r="M43" s="13"/>
      <c r="N43" s="13"/>
      <c r="O43" s="13"/>
      <c r="P43" s="13"/>
      <c r="Q43" s="13"/>
      <c r="R43" s="13"/>
      <c r="S43" s="13"/>
    </row>
    <row r="44" spans="1:19" ht="13.9" customHeight="1" x14ac:dyDescent="0.2">
      <c r="A44" s="19" t="s">
        <v>505</v>
      </c>
      <c r="B44" s="13" t="s">
        <v>212</v>
      </c>
      <c r="C44" s="14">
        <v>42116</v>
      </c>
      <c r="D44" s="14">
        <v>42125</v>
      </c>
      <c r="E44" s="14" t="s">
        <v>506</v>
      </c>
      <c r="F44" s="15">
        <v>29327</v>
      </c>
      <c r="G44" s="15">
        <v>183287</v>
      </c>
      <c r="H44" s="16">
        <f t="shared" si="0"/>
        <v>212614</v>
      </c>
      <c r="I44" s="17">
        <v>42199</v>
      </c>
      <c r="J44" s="14">
        <v>42423</v>
      </c>
      <c r="K44" s="18">
        <v>104868</v>
      </c>
      <c r="L44" s="13"/>
      <c r="M44" s="13"/>
      <c r="N44" s="13"/>
      <c r="O44" s="13"/>
      <c r="P44" s="13"/>
      <c r="Q44" s="13"/>
      <c r="R44" s="13"/>
      <c r="S44" s="13"/>
    </row>
    <row r="45" spans="1:19" ht="13.9" customHeight="1" x14ac:dyDescent="0.2">
      <c r="A45" s="19" t="s">
        <v>507</v>
      </c>
      <c r="B45" s="13" t="s">
        <v>26</v>
      </c>
      <c r="C45" s="14">
        <v>42121</v>
      </c>
      <c r="D45" s="14">
        <v>42128</v>
      </c>
      <c r="E45" s="14" t="s">
        <v>508</v>
      </c>
      <c r="F45" s="24">
        <v>26612</v>
      </c>
      <c r="G45" s="25">
        <v>166323</v>
      </c>
      <c r="H45" s="16">
        <f t="shared" si="0"/>
        <v>192935</v>
      </c>
      <c r="I45" s="17">
        <v>42237</v>
      </c>
      <c r="J45" s="14">
        <v>42423</v>
      </c>
      <c r="K45" s="18">
        <f>H45</f>
        <v>192935</v>
      </c>
      <c r="L45" s="13"/>
      <c r="M45" s="13"/>
      <c r="N45" s="13"/>
      <c r="O45" s="13"/>
      <c r="P45" s="13"/>
      <c r="Q45" s="13"/>
      <c r="R45" s="13"/>
      <c r="S45" s="13"/>
    </row>
    <row r="46" spans="1:19" ht="13.9" customHeight="1" x14ac:dyDescent="0.2">
      <c r="A46" s="19" t="s">
        <v>509</v>
      </c>
      <c r="B46" s="13" t="s">
        <v>279</v>
      </c>
      <c r="C46" s="14">
        <v>42128</v>
      </c>
      <c r="D46" s="14">
        <v>42134</v>
      </c>
      <c r="E46" s="14" t="s">
        <v>510</v>
      </c>
      <c r="F46" s="15">
        <v>1526</v>
      </c>
      <c r="G46" s="23">
        <v>9536</v>
      </c>
      <c r="H46" s="16">
        <f t="shared" si="0"/>
        <v>11062</v>
      </c>
      <c r="I46" s="17">
        <v>42272</v>
      </c>
      <c r="J46" s="14">
        <v>42578</v>
      </c>
      <c r="K46" s="18">
        <v>10000</v>
      </c>
      <c r="L46" s="13"/>
      <c r="M46" s="13"/>
      <c r="N46" s="13"/>
      <c r="O46" s="13"/>
      <c r="P46" s="13"/>
      <c r="Q46" s="13"/>
      <c r="R46" s="13"/>
      <c r="S46" s="13"/>
    </row>
    <row r="47" spans="1:19" ht="13.9" customHeight="1" x14ac:dyDescent="0.2">
      <c r="A47" s="19" t="s">
        <v>511</v>
      </c>
      <c r="B47" s="13" t="s">
        <v>26</v>
      </c>
      <c r="C47" s="14">
        <v>42139</v>
      </c>
      <c r="D47" s="14">
        <v>42141</v>
      </c>
      <c r="E47" s="14">
        <v>42141</v>
      </c>
      <c r="F47" s="15">
        <v>1511</v>
      </c>
      <c r="G47" s="15">
        <v>9441</v>
      </c>
      <c r="H47" s="16">
        <f t="shared" si="0"/>
        <v>10952</v>
      </c>
      <c r="I47" s="17">
        <v>42255</v>
      </c>
      <c r="J47" s="14">
        <v>42340</v>
      </c>
      <c r="K47" s="18">
        <f>H47</f>
        <v>10952</v>
      </c>
      <c r="L47" s="13"/>
      <c r="M47" s="13"/>
      <c r="N47" s="13"/>
      <c r="O47" s="13"/>
      <c r="P47" s="13"/>
      <c r="Q47" s="13"/>
      <c r="R47" s="13"/>
      <c r="S47" s="13"/>
    </row>
    <row r="48" spans="1:19" x14ac:dyDescent="0.2">
      <c r="A48" s="19" t="s">
        <v>512</v>
      </c>
      <c r="B48" s="13" t="s">
        <v>69</v>
      </c>
      <c r="C48" s="14">
        <v>42151</v>
      </c>
      <c r="D48" s="14">
        <v>42154</v>
      </c>
      <c r="E48" s="14" t="s">
        <v>513</v>
      </c>
      <c r="F48" s="15">
        <v>2245</v>
      </c>
      <c r="G48" s="23">
        <v>14026</v>
      </c>
      <c r="H48" s="16">
        <f t="shared" si="0"/>
        <v>16271</v>
      </c>
      <c r="I48" s="17">
        <v>42195</v>
      </c>
      <c r="J48" s="14">
        <v>42438</v>
      </c>
      <c r="K48" s="18">
        <f>H48</f>
        <v>16271</v>
      </c>
      <c r="L48" s="13"/>
      <c r="M48" s="13"/>
      <c r="N48" s="13"/>
      <c r="O48" s="13"/>
      <c r="P48" s="13"/>
      <c r="Q48" s="13"/>
      <c r="R48" s="13"/>
      <c r="S48" s="13"/>
    </row>
    <row r="49" spans="1:19" ht="13.9" customHeight="1" x14ac:dyDescent="0.2">
      <c r="A49" s="19" t="s">
        <v>514</v>
      </c>
      <c r="B49" s="13" t="s">
        <v>33</v>
      </c>
      <c r="C49" s="14">
        <v>42159</v>
      </c>
      <c r="D49" s="14">
        <v>42162</v>
      </c>
      <c r="E49" s="14" t="s">
        <v>515</v>
      </c>
      <c r="F49" s="24">
        <v>306649</v>
      </c>
      <c r="G49" s="25">
        <f>(F49*6.25)-0.25</f>
        <v>1916556</v>
      </c>
      <c r="H49" s="16">
        <f t="shared" si="0"/>
        <v>2223205</v>
      </c>
      <c r="I49" s="17">
        <v>42342</v>
      </c>
      <c r="J49" s="14">
        <v>42467</v>
      </c>
      <c r="K49" s="18">
        <f>H49</f>
        <v>2223205</v>
      </c>
      <c r="L49" s="13"/>
      <c r="M49" s="13"/>
      <c r="N49" s="13"/>
      <c r="O49" s="13"/>
      <c r="P49" s="13"/>
      <c r="Q49" s="13"/>
      <c r="R49" s="13"/>
      <c r="S49" s="13"/>
    </row>
    <row r="50" spans="1:19" ht="13.9" customHeight="1" x14ac:dyDescent="0.2">
      <c r="A50" s="19" t="s">
        <v>516</v>
      </c>
      <c r="B50" s="13" t="s">
        <v>212</v>
      </c>
      <c r="C50" s="14">
        <v>42160</v>
      </c>
      <c r="D50" s="14">
        <v>42166</v>
      </c>
      <c r="E50" s="14" t="s">
        <v>517</v>
      </c>
      <c r="F50" s="24">
        <v>64021</v>
      </c>
      <c r="G50" s="25">
        <v>400129</v>
      </c>
      <c r="H50" s="16">
        <f t="shared" si="0"/>
        <v>464150</v>
      </c>
      <c r="I50" s="17">
        <v>42320</v>
      </c>
      <c r="J50" s="14">
        <v>42467</v>
      </c>
      <c r="K50" s="18">
        <v>306500</v>
      </c>
      <c r="L50" s="13"/>
      <c r="M50" s="13"/>
      <c r="N50" s="13"/>
      <c r="O50" s="13"/>
      <c r="P50" s="13"/>
      <c r="Q50" s="13"/>
      <c r="R50" s="13"/>
      <c r="S50" s="13"/>
    </row>
    <row r="51" spans="1:19" ht="13.9" customHeight="1" x14ac:dyDescent="0.2">
      <c r="A51" s="19" t="s">
        <v>518</v>
      </c>
      <c r="B51" s="13" t="s">
        <v>69</v>
      </c>
      <c r="C51" s="14">
        <v>42163</v>
      </c>
      <c r="D51" s="14">
        <v>42168</v>
      </c>
      <c r="E51" s="14" t="s">
        <v>519</v>
      </c>
      <c r="F51" s="24">
        <v>9618</v>
      </c>
      <c r="G51" s="25">
        <v>60109</v>
      </c>
      <c r="H51" s="16">
        <f t="shared" si="0"/>
        <v>69727</v>
      </c>
      <c r="I51" s="17">
        <v>42251</v>
      </c>
      <c r="J51" s="14">
        <v>42380</v>
      </c>
      <c r="K51" s="18">
        <f>H51</f>
        <v>69727</v>
      </c>
      <c r="L51" s="13"/>
      <c r="M51" s="13"/>
      <c r="N51" s="13"/>
      <c r="O51" s="13"/>
      <c r="P51" s="13"/>
      <c r="Q51" s="13"/>
      <c r="R51" s="13"/>
      <c r="S51" s="13"/>
    </row>
    <row r="52" spans="1:19" ht="13.9" customHeight="1" x14ac:dyDescent="0.2">
      <c r="A52" s="19" t="s">
        <v>520</v>
      </c>
      <c r="B52" s="13" t="s">
        <v>15</v>
      </c>
      <c r="C52" s="14">
        <v>42167</v>
      </c>
      <c r="D52" s="14">
        <v>42169</v>
      </c>
      <c r="E52" s="14">
        <v>42168</v>
      </c>
      <c r="F52" s="24">
        <v>4541</v>
      </c>
      <c r="G52" s="25">
        <v>28375</v>
      </c>
      <c r="H52" s="16">
        <f t="shared" si="0"/>
        <v>32916</v>
      </c>
      <c r="I52" s="17">
        <v>42345</v>
      </c>
      <c r="J52" s="14">
        <v>42583</v>
      </c>
      <c r="K52" s="18">
        <v>32916</v>
      </c>
      <c r="L52" s="13"/>
      <c r="M52" s="13"/>
      <c r="N52" s="13"/>
      <c r="O52" s="13"/>
      <c r="P52" s="13"/>
      <c r="Q52" s="13"/>
      <c r="R52" s="13"/>
      <c r="S52" s="13"/>
    </row>
    <row r="53" spans="1:19" ht="13.9" customHeight="1" x14ac:dyDescent="0.2">
      <c r="A53" s="19" t="s">
        <v>521</v>
      </c>
      <c r="B53" s="13" t="s">
        <v>212</v>
      </c>
      <c r="C53" s="14">
        <v>42175</v>
      </c>
      <c r="D53" s="14">
        <v>42182</v>
      </c>
      <c r="E53" s="14" t="s">
        <v>522</v>
      </c>
      <c r="F53" s="24">
        <v>19344</v>
      </c>
      <c r="G53" s="25">
        <v>120898</v>
      </c>
      <c r="H53" s="16">
        <f t="shared" si="0"/>
        <v>140242</v>
      </c>
      <c r="I53" s="17">
        <v>42290</v>
      </c>
      <c r="J53" s="14">
        <v>42450</v>
      </c>
      <c r="K53" s="18">
        <f>H53</f>
        <v>140242</v>
      </c>
      <c r="L53" s="13"/>
      <c r="M53" s="13"/>
      <c r="N53" s="13"/>
      <c r="O53" s="13"/>
      <c r="P53" s="13"/>
      <c r="Q53" s="13"/>
      <c r="R53" s="13"/>
      <c r="S53" s="13"/>
    </row>
    <row r="54" spans="1:19" ht="13.9" customHeight="1" x14ac:dyDescent="0.2">
      <c r="A54" s="19" t="s">
        <v>523</v>
      </c>
      <c r="B54" s="13" t="s">
        <v>69</v>
      </c>
      <c r="C54" s="14">
        <v>42176</v>
      </c>
      <c r="D54" s="14">
        <v>42190</v>
      </c>
      <c r="E54" s="14" t="s">
        <v>524</v>
      </c>
      <c r="F54" s="24">
        <v>21282</v>
      </c>
      <c r="G54" s="25">
        <v>133009</v>
      </c>
      <c r="H54" s="16">
        <f t="shared" si="0"/>
        <v>154291</v>
      </c>
      <c r="I54" s="17">
        <v>42299</v>
      </c>
      <c r="J54" s="14">
        <v>42445</v>
      </c>
      <c r="K54" s="18">
        <f>H54</f>
        <v>154291</v>
      </c>
      <c r="L54" s="13"/>
      <c r="M54" s="13"/>
      <c r="N54" s="13"/>
      <c r="O54" s="13"/>
      <c r="P54" s="13"/>
      <c r="Q54" s="13"/>
      <c r="R54" s="13"/>
      <c r="S54" s="13"/>
    </row>
    <row r="55" spans="1:19" ht="13.9" customHeight="1" x14ac:dyDescent="0.2">
      <c r="A55" s="19" t="s">
        <v>525</v>
      </c>
      <c r="B55" s="13" t="s">
        <v>69</v>
      </c>
      <c r="C55" s="14">
        <v>42178</v>
      </c>
      <c r="D55" s="14">
        <v>42189</v>
      </c>
      <c r="E55" s="14" t="s">
        <v>526</v>
      </c>
      <c r="F55" s="23">
        <v>5642</v>
      </c>
      <c r="G55" s="23">
        <v>35257</v>
      </c>
      <c r="H55" s="16">
        <f t="shared" si="0"/>
        <v>40899</v>
      </c>
      <c r="I55" s="17">
        <v>42289</v>
      </c>
      <c r="J55" s="14">
        <v>42404</v>
      </c>
      <c r="K55" s="18">
        <f>H55</f>
        <v>40899</v>
      </c>
      <c r="L55" s="13"/>
      <c r="M55" s="13"/>
      <c r="N55" s="13"/>
      <c r="O55" s="13"/>
      <c r="P55" s="13"/>
      <c r="Q55" s="13"/>
      <c r="R55" s="13"/>
      <c r="S55" s="13"/>
    </row>
    <row r="56" spans="1:19" ht="13.9" customHeight="1" x14ac:dyDescent="0.2">
      <c r="A56" s="19" t="s">
        <v>527</v>
      </c>
      <c r="B56" s="13" t="s">
        <v>20</v>
      </c>
      <c r="C56" s="14">
        <v>42186</v>
      </c>
      <c r="D56" s="14">
        <v>42191</v>
      </c>
      <c r="E56" s="14" t="s">
        <v>528</v>
      </c>
      <c r="F56" s="15">
        <v>974</v>
      </c>
      <c r="G56" s="23">
        <v>6082</v>
      </c>
      <c r="H56" s="16">
        <f t="shared" si="0"/>
        <v>7056</v>
      </c>
      <c r="I56" s="17">
        <v>42377</v>
      </c>
      <c r="J56" s="14">
        <v>42451</v>
      </c>
      <c r="K56" s="18">
        <f>H56</f>
        <v>7056</v>
      </c>
      <c r="L56" s="13"/>
      <c r="M56" s="13"/>
      <c r="N56" s="13"/>
      <c r="O56" s="13"/>
      <c r="P56" s="13"/>
      <c r="Q56" s="13"/>
      <c r="R56" s="13"/>
      <c r="S56" s="13"/>
    </row>
    <row r="57" spans="1:19" ht="13.9" customHeight="1" x14ac:dyDescent="0.2">
      <c r="A57" s="19" t="s">
        <v>529</v>
      </c>
      <c r="B57" s="13" t="s">
        <v>22</v>
      </c>
      <c r="C57" s="14">
        <v>42187</v>
      </c>
      <c r="D57" s="14">
        <v>42196</v>
      </c>
      <c r="E57" s="14">
        <v>42196</v>
      </c>
      <c r="F57" s="15">
        <v>367937</v>
      </c>
      <c r="G57" s="23">
        <v>2299602</v>
      </c>
      <c r="H57" s="16">
        <f t="shared" si="0"/>
        <v>2667539</v>
      </c>
      <c r="I57" s="17">
        <v>42283</v>
      </c>
      <c r="J57" s="14">
        <v>42543</v>
      </c>
      <c r="K57" s="18">
        <v>2428087.54</v>
      </c>
      <c r="L57" s="13"/>
      <c r="M57" s="13"/>
      <c r="N57" s="13"/>
      <c r="O57" s="13"/>
      <c r="P57" s="13"/>
      <c r="Q57" s="13"/>
      <c r="R57" s="13"/>
      <c r="S57" s="13"/>
    </row>
    <row r="58" spans="1:19" ht="13.9" customHeight="1" x14ac:dyDescent="0.2">
      <c r="A58" s="19" t="s">
        <v>530</v>
      </c>
      <c r="B58" s="13" t="s">
        <v>449</v>
      </c>
      <c r="C58" s="14">
        <v>42189</v>
      </c>
      <c r="D58" s="14">
        <v>42196</v>
      </c>
      <c r="E58" s="14">
        <v>42196</v>
      </c>
      <c r="F58" s="23">
        <v>49979</v>
      </c>
      <c r="G58" s="23">
        <v>312363</v>
      </c>
      <c r="H58" s="16">
        <f t="shared" si="0"/>
        <v>362342</v>
      </c>
      <c r="I58" s="17">
        <v>42373</v>
      </c>
      <c r="J58" s="14">
        <v>42627</v>
      </c>
      <c r="K58" s="18">
        <v>166761</v>
      </c>
      <c r="L58" s="13"/>
      <c r="M58" s="13"/>
      <c r="N58" s="13"/>
      <c r="O58" s="13"/>
      <c r="P58" s="13"/>
      <c r="Q58" s="13"/>
      <c r="R58" s="13"/>
      <c r="S58" s="13"/>
    </row>
    <row r="59" spans="1:19" ht="13.9" customHeight="1" x14ac:dyDescent="0.2">
      <c r="A59" s="19" t="s">
        <v>531</v>
      </c>
      <c r="B59" s="13" t="s">
        <v>69</v>
      </c>
      <c r="C59" s="20">
        <v>42195</v>
      </c>
      <c r="D59" s="20">
        <v>42217</v>
      </c>
      <c r="E59" s="20" t="s">
        <v>532</v>
      </c>
      <c r="F59" s="23">
        <v>66387</v>
      </c>
      <c r="G59" s="23">
        <v>414915</v>
      </c>
      <c r="H59" s="16">
        <f t="shared" si="0"/>
        <v>481302</v>
      </c>
      <c r="I59" s="17">
        <v>42296</v>
      </c>
      <c r="J59" s="14">
        <v>42419</v>
      </c>
      <c r="K59" s="18">
        <f>H59</f>
        <v>481302</v>
      </c>
      <c r="L59" s="13"/>
      <c r="M59" s="13"/>
      <c r="N59" s="13"/>
      <c r="O59" s="13"/>
      <c r="P59" s="13"/>
      <c r="Q59" s="13"/>
      <c r="R59" s="13"/>
      <c r="S59" s="13"/>
    </row>
    <row r="60" spans="1:19" ht="13.9" customHeight="1" x14ac:dyDescent="0.2">
      <c r="A60" s="13" t="s">
        <v>533</v>
      </c>
      <c r="B60" s="13" t="s">
        <v>22</v>
      </c>
      <c r="C60" s="14">
        <v>42213</v>
      </c>
      <c r="D60" s="14">
        <v>42219</v>
      </c>
      <c r="E60" s="14" t="s">
        <v>534</v>
      </c>
      <c r="F60" s="25">
        <v>24200</v>
      </c>
      <c r="G60" s="25">
        <v>151245</v>
      </c>
      <c r="H60" s="16">
        <f t="shared" si="0"/>
        <v>175445</v>
      </c>
      <c r="I60" s="17">
        <v>42313</v>
      </c>
      <c r="J60" s="14">
        <v>42597</v>
      </c>
      <c r="K60" s="18">
        <v>141741.54999999999</v>
      </c>
      <c r="L60" s="13"/>
      <c r="M60" s="13"/>
      <c r="N60" s="13"/>
      <c r="O60" s="13"/>
      <c r="P60" s="13"/>
      <c r="Q60" s="13"/>
      <c r="R60" s="13"/>
      <c r="S60" s="13"/>
    </row>
    <row r="61" spans="1:19" ht="13.9" customHeight="1" x14ac:dyDescent="0.2">
      <c r="A61" s="19" t="s">
        <v>535</v>
      </c>
      <c r="B61" s="13" t="s">
        <v>101</v>
      </c>
      <c r="C61" s="14">
        <v>42213</v>
      </c>
      <c r="D61" s="14">
        <v>42218</v>
      </c>
      <c r="E61" s="14">
        <v>42218</v>
      </c>
      <c r="F61" s="23">
        <v>5206</v>
      </c>
      <c r="G61" s="23">
        <v>32536</v>
      </c>
      <c r="H61" s="16">
        <f t="shared" si="0"/>
        <v>37742</v>
      </c>
      <c r="I61" s="17">
        <v>42326</v>
      </c>
      <c r="J61" s="14">
        <v>42423</v>
      </c>
      <c r="K61" s="18">
        <f>H61</f>
        <v>37742</v>
      </c>
      <c r="L61" s="13"/>
      <c r="M61" s="13"/>
      <c r="N61" s="13"/>
      <c r="O61" s="13"/>
      <c r="P61" s="13"/>
      <c r="Q61" s="13"/>
      <c r="R61" s="13"/>
      <c r="S61" s="13"/>
    </row>
    <row r="62" spans="1:19" ht="13.9" customHeight="1" x14ac:dyDescent="0.2">
      <c r="A62" s="19" t="s">
        <v>536</v>
      </c>
      <c r="B62" s="13" t="s">
        <v>22</v>
      </c>
      <c r="C62" s="14">
        <v>42220</v>
      </c>
      <c r="D62" s="14">
        <v>42226</v>
      </c>
      <c r="E62" s="14" t="s">
        <v>537</v>
      </c>
      <c r="F62" s="23">
        <v>28962</v>
      </c>
      <c r="G62" s="23">
        <v>181007</v>
      </c>
      <c r="H62" s="16">
        <f t="shared" si="0"/>
        <v>209969</v>
      </c>
      <c r="I62" s="17">
        <v>42312</v>
      </c>
      <c r="J62" s="14">
        <v>42583</v>
      </c>
      <c r="K62" s="18">
        <v>166890.41</v>
      </c>
      <c r="L62" s="13"/>
      <c r="M62" s="13"/>
      <c r="N62" s="13"/>
      <c r="O62" s="13"/>
      <c r="P62" s="13"/>
      <c r="Q62" s="13"/>
      <c r="R62" s="13"/>
      <c r="S62" s="13"/>
    </row>
    <row r="63" spans="1:19" ht="13.9" customHeight="1" x14ac:dyDescent="0.2">
      <c r="A63" s="19" t="s">
        <v>538</v>
      </c>
      <c r="B63" s="13" t="s">
        <v>212</v>
      </c>
      <c r="C63" s="14">
        <v>42229</v>
      </c>
      <c r="D63" s="14">
        <v>42232</v>
      </c>
      <c r="E63" s="14">
        <v>42232</v>
      </c>
      <c r="F63" s="23">
        <v>4485</v>
      </c>
      <c r="G63" s="23">
        <v>28030</v>
      </c>
      <c r="H63" s="16">
        <f t="shared" si="0"/>
        <v>32515</v>
      </c>
      <c r="I63" s="17">
        <v>42290</v>
      </c>
      <c r="J63" s="14">
        <v>42626</v>
      </c>
      <c r="K63" s="18">
        <v>18000</v>
      </c>
      <c r="L63" s="13"/>
      <c r="M63" s="13"/>
      <c r="N63" s="13"/>
      <c r="O63" s="13"/>
      <c r="P63" s="13"/>
      <c r="Q63" s="13"/>
      <c r="R63" s="13"/>
      <c r="S63" s="13"/>
    </row>
    <row r="64" spans="1:19" ht="13.9" customHeight="1" x14ac:dyDescent="0.2">
      <c r="A64" s="19" t="s">
        <v>539</v>
      </c>
      <c r="B64" s="13" t="s">
        <v>19</v>
      </c>
      <c r="C64" s="14">
        <v>42236</v>
      </c>
      <c r="D64" s="14">
        <v>42240</v>
      </c>
      <c r="E64" s="14">
        <v>42240</v>
      </c>
      <c r="F64" s="23">
        <v>233269</v>
      </c>
      <c r="G64" s="23">
        <v>1457927</v>
      </c>
      <c r="H64" s="16">
        <f t="shared" si="0"/>
        <v>1691196</v>
      </c>
      <c r="I64" s="17">
        <v>42355</v>
      </c>
      <c r="J64" s="14">
        <v>42564</v>
      </c>
      <c r="K64" s="18">
        <f>H64</f>
        <v>1691196</v>
      </c>
      <c r="L64" s="13"/>
      <c r="M64" s="13"/>
      <c r="N64" s="13"/>
      <c r="O64" s="13"/>
      <c r="P64" s="13"/>
      <c r="Q64" s="13"/>
      <c r="R64" s="13"/>
      <c r="S64" s="13"/>
    </row>
    <row r="65" spans="1:19" ht="13.9" customHeight="1" x14ac:dyDescent="0.2">
      <c r="A65" s="26" t="s">
        <v>540</v>
      </c>
      <c r="B65" s="13" t="s">
        <v>270</v>
      </c>
      <c r="C65" s="14">
        <v>42244</v>
      </c>
      <c r="D65" s="14">
        <v>42252</v>
      </c>
      <c r="E65" s="14" t="s">
        <v>541</v>
      </c>
      <c r="F65" s="25">
        <v>7772</v>
      </c>
      <c r="G65" s="25">
        <v>48570</v>
      </c>
      <c r="H65" s="16">
        <f t="shared" si="0"/>
        <v>56342</v>
      </c>
      <c r="I65" s="17">
        <v>42398</v>
      </c>
      <c r="J65" s="14">
        <v>42563</v>
      </c>
      <c r="K65" s="18">
        <v>56342</v>
      </c>
      <c r="L65" s="13"/>
      <c r="M65" s="13"/>
      <c r="N65" s="13"/>
      <c r="O65" s="13"/>
      <c r="P65" s="13"/>
      <c r="Q65" s="13"/>
      <c r="R65" s="13"/>
      <c r="S65" s="13"/>
    </row>
    <row r="66" spans="1:19" ht="13.9" customHeight="1" x14ac:dyDescent="0.2">
      <c r="A66" s="19" t="s">
        <v>542</v>
      </c>
      <c r="B66" s="13" t="s">
        <v>212</v>
      </c>
      <c r="C66" s="14">
        <v>42257</v>
      </c>
      <c r="D66" s="14">
        <v>42260</v>
      </c>
      <c r="E66" s="14">
        <v>42260</v>
      </c>
      <c r="F66" s="23">
        <v>42167</v>
      </c>
      <c r="G66" s="23">
        <v>263541</v>
      </c>
      <c r="H66" s="16">
        <f t="shared" ref="H66:H89" si="2">F66+G66</f>
        <v>305708</v>
      </c>
      <c r="I66" s="17">
        <v>42321</v>
      </c>
      <c r="J66" s="14">
        <v>42423</v>
      </c>
      <c r="K66" s="18">
        <f>H66</f>
        <v>305708</v>
      </c>
      <c r="L66" s="13"/>
      <c r="M66" s="13"/>
      <c r="N66" s="13"/>
      <c r="O66" s="13"/>
      <c r="P66" s="13"/>
      <c r="Q66" s="13"/>
      <c r="R66" s="13"/>
      <c r="S66" s="13"/>
    </row>
    <row r="67" spans="1:19" ht="13.9" customHeight="1" x14ac:dyDescent="0.2">
      <c r="A67" s="26" t="s">
        <v>543</v>
      </c>
      <c r="B67" s="13" t="s">
        <v>33</v>
      </c>
      <c r="C67" s="14">
        <v>42264</v>
      </c>
      <c r="D67" s="14">
        <v>42266</v>
      </c>
      <c r="E67" s="14">
        <v>42266</v>
      </c>
      <c r="F67" s="25">
        <v>79733</v>
      </c>
      <c r="G67" s="25">
        <v>498329</v>
      </c>
      <c r="H67" s="16">
        <f t="shared" si="2"/>
        <v>578062</v>
      </c>
      <c r="I67" s="17">
        <v>42436</v>
      </c>
      <c r="J67" s="14">
        <v>42569</v>
      </c>
      <c r="K67" s="18">
        <v>578062</v>
      </c>
      <c r="L67" s="13"/>
      <c r="M67" s="13"/>
      <c r="N67" s="13"/>
      <c r="O67" s="13"/>
      <c r="P67" s="13"/>
      <c r="Q67" s="13"/>
      <c r="R67" s="13"/>
      <c r="S67" s="13"/>
    </row>
    <row r="68" spans="1:19" x14ac:dyDescent="0.2">
      <c r="A68" s="19" t="s">
        <v>544</v>
      </c>
      <c r="B68" s="13" t="s">
        <v>28</v>
      </c>
      <c r="C68" s="14">
        <v>42269</v>
      </c>
      <c r="D68" s="14">
        <v>42269</v>
      </c>
      <c r="E68" s="14">
        <v>42269</v>
      </c>
      <c r="F68" s="23">
        <v>3480</v>
      </c>
      <c r="G68" s="23">
        <v>21748</v>
      </c>
      <c r="H68" s="16">
        <f t="shared" si="2"/>
        <v>25228</v>
      </c>
      <c r="I68" s="17">
        <v>42447</v>
      </c>
      <c r="J68" s="14">
        <v>42578</v>
      </c>
      <c r="K68" s="18">
        <v>16392.62</v>
      </c>
      <c r="L68" s="13"/>
      <c r="M68" s="13"/>
      <c r="N68" s="13"/>
      <c r="O68" s="13"/>
      <c r="P68" s="13"/>
      <c r="Q68" s="13"/>
      <c r="R68" s="13"/>
      <c r="S68" s="13"/>
    </row>
    <row r="69" spans="1:19" x14ac:dyDescent="0.2">
      <c r="A69" s="13" t="s">
        <v>545</v>
      </c>
      <c r="B69" s="13" t="s">
        <v>69</v>
      </c>
      <c r="C69" s="14">
        <v>42271</v>
      </c>
      <c r="D69" s="14">
        <v>42280</v>
      </c>
      <c r="E69" s="14" t="s">
        <v>546</v>
      </c>
      <c r="F69" s="25">
        <v>4338</v>
      </c>
      <c r="G69" s="25">
        <v>27108</v>
      </c>
      <c r="H69" s="16">
        <f t="shared" si="2"/>
        <v>31446</v>
      </c>
      <c r="I69" s="17">
        <v>42341</v>
      </c>
      <c r="J69" s="14">
        <v>42490</v>
      </c>
      <c r="K69" s="18">
        <v>31446</v>
      </c>
      <c r="L69" s="13"/>
      <c r="M69" s="13"/>
      <c r="N69" s="13"/>
      <c r="O69" s="13"/>
      <c r="P69" s="13"/>
      <c r="Q69" s="13"/>
      <c r="R69" s="13"/>
      <c r="S69" s="13"/>
    </row>
    <row r="70" spans="1:19" x14ac:dyDescent="0.2">
      <c r="A70" s="26" t="s">
        <v>547</v>
      </c>
      <c r="B70" s="13" t="s">
        <v>212</v>
      </c>
      <c r="C70" s="14">
        <v>42273</v>
      </c>
      <c r="D70" s="14">
        <v>42278</v>
      </c>
      <c r="E70" s="14" t="s">
        <v>548</v>
      </c>
      <c r="F70" s="25">
        <v>66778</v>
      </c>
      <c r="G70" s="25">
        <v>417357</v>
      </c>
      <c r="H70" s="16">
        <f t="shared" si="2"/>
        <v>484135</v>
      </c>
      <c r="I70" s="17">
        <v>42411</v>
      </c>
      <c r="J70" s="14">
        <v>42564</v>
      </c>
      <c r="K70" s="18">
        <v>434409.9</v>
      </c>
      <c r="L70" s="13"/>
      <c r="M70" s="13"/>
      <c r="N70" s="13"/>
      <c r="O70" s="13"/>
      <c r="P70" s="13"/>
      <c r="Q70" s="13"/>
      <c r="R70" s="13"/>
      <c r="S70" s="13"/>
    </row>
    <row r="71" spans="1:19" x14ac:dyDescent="0.2">
      <c r="A71" s="19" t="s">
        <v>549</v>
      </c>
      <c r="B71" s="13" t="s">
        <v>62</v>
      </c>
      <c r="C71" s="14">
        <v>42276</v>
      </c>
      <c r="D71" s="14">
        <v>42281</v>
      </c>
      <c r="E71" s="14">
        <v>42281</v>
      </c>
      <c r="F71" s="24">
        <v>10634</v>
      </c>
      <c r="G71" s="25">
        <v>66459</v>
      </c>
      <c r="H71" s="16">
        <f t="shared" si="2"/>
        <v>77093</v>
      </c>
      <c r="I71" s="17">
        <v>42360</v>
      </c>
      <c r="J71" s="14">
        <v>42451</v>
      </c>
      <c r="K71" s="18">
        <v>77093</v>
      </c>
      <c r="L71" s="13"/>
      <c r="M71" s="13"/>
      <c r="N71" s="13"/>
      <c r="O71" s="13"/>
      <c r="P71" s="13"/>
      <c r="Q71" s="13"/>
      <c r="R71" s="13"/>
      <c r="S71" s="13"/>
    </row>
    <row r="72" spans="1:19" x14ac:dyDescent="0.2">
      <c r="A72" s="13" t="s">
        <v>550</v>
      </c>
      <c r="B72" s="13" t="s">
        <v>69</v>
      </c>
      <c r="C72" s="14">
        <v>42281</v>
      </c>
      <c r="D72" s="14">
        <v>42287</v>
      </c>
      <c r="E72" s="14" t="s">
        <v>551</v>
      </c>
      <c r="F72" s="25">
        <v>5850</v>
      </c>
      <c r="G72" s="25">
        <v>36559</v>
      </c>
      <c r="H72" s="16">
        <f t="shared" si="2"/>
        <v>42409</v>
      </c>
      <c r="I72" s="17">
        <v>42327</v>
      </c>
      <c r="J72" s="14">
        <v>42487</v>
      </c>
      <c r="K72" s="18">
        <f>H72</f>
        <v>42409</v>
      </c>
    </row>
    <row r="73" spans="1:19" x14ac:dyDescent="0.2">
      <c r="A73" s="13" t="s">
        <v>552</v>
      </c>
      <c r="B73" s="13" t="s">
        <v>212</v>
      </c>
      <c r="C73" s="14">
        <v>42284</v>
      </c>
      <c r="D73" s="14">
        <v>42298</v>
      </c>
      <c r="E73" s="14" t="s">
        <v>553</v>
      </c>
      <c r="F73" s="25">
        <v>114563</v>
      </c>
      <c r="G73" s="25">
        <v>716017</v>
      </c>
      <c r="H73" s="16">
        <f t="shared" si="2"/>
        <v>830580</v>
      </c>
      <c r="I73" s="17">
        <v>42401</v>
      </c>
      <c r="J73" s="14">
        <v>42578</v>
      </c>
      <c r="K73" s="18">
        <v>361481.5</v>
      </c>
    </row>
    <row r="74" spans="1:19" x14ac:dyDescent="0.2">
      <c r="A74" s="13" t="s">
        <v>554</v>
      </c>
      <c r="B74" s="13" t="s">
        <v>204</v>
      </c>
      <c r="C74" s="14">
        <v>42289</v>
      </c>
      <c r="D74" s="14">
        <v>42295</v>
      </c>
      <c r="E74" s="14">
        <v>42295</v>
      </c>
      <c r="F74" s="25">
        <v>21179</v>
      </c>
      <c r="G74" s="25">
        <v>132367</v>
      </c>
      <c r="H74" s="16">
        <f t="shared" si="2"/>
        <v>153546</v>
      </c>
      <c r="I74" s="17">
        <v>42388</v>
      </c>
      <c r="J74" s="14">
        <v>42606</v>
      </c>
      <c r="K74" s="18">
        <f>H74</f>
        <v>153546</v>
      </c>
    </row>
    <row r="75" spans="1:19" x14ac:dyDescent="0.2">
      <c r="A75" s="13" t="s">
        <v>555</v>
      </c>
      <c r="B75" s="13" t="s">
        <v>69</v>
      </c>
      <c r="C75" s="14">
        <v>42300</v>
      </c>
      <c r="D75" s="14">
        <v>42308</v>
      </c>
      <c r="E75" s="14" t="s">
        <v>556</v>
      </c>
      <c r="F75" s="25">
        <v>14250</v>
      </c>
      <c r="G75" s="25">
        <v>89059</v>
      </c>
      <c r="H75" s="16">
        <f t="shared" si="2"/>
        <v>103309</v>
      </c>
      <c r="I75" s="17">
        <v>42444</v>
      </c>
      <c r="J75" s="14">
        <v>42667</v>
      </c>
      <c r="K75" s="18">
        <v>103309</v>
      </c>
    </row>
    <row r="76" spans="1:19" x14ac:dyDescent="0.2">
      <c r="A76" s="13" t="s">
        <v>557</v>
      </c>
      <c r="B76" s="13" t="s">
        <v>15</v>
      </c>
      <c r="C76" s="14">
        <v>42309</v>
      </c>
      <c r="D76" s="14">
        <v>42336</v>
      </c>
      <c r="E76" s="14" t="s">
        <v>558</v>
      </c>
      <c r="F76" s="15">
        <v>103220</v>
      </c>
      <c r="G76" s="15">
        <v>645124</v>
      </c>
      <c r="H76" s="16">
        <f t="shared" si="2"/>
        <v>748344</v>
      </c>
      <c r="I76" s="17">
        <v>42444</v>
      </c>
      <c r="J76" s="14">
        <v>42597</v>
      </c>
      <c r="K76" s="18">
        <v>748344</v>
      </c>
    </row>
    <row r="77" spans="1:19" x14ac:dyDescent="0.2">
      <c r="A77" s="13" t="s">
        <v>559</v>
      </c>
      <c r="B77" s="13" t="s">
        <v>560</v>
      </c>
      <c r="C77" s="14">
        <v>42311</v>
      </c>
      <c r="D77" s="14">
        <v>42312</v>
      </c>
      <c r="E77" s="14" t="s">
        <v>561</v>
      </c>
      <c r="F77" s="25">
        <v>34695</v>
      </c>
      <c r="G77" s="25">
        <v>216838</v>
      </c>
      <c r="H77" s="16">
        <f t="shared" si="2"/>
        <v>251533</v>
      </c>
      <c r="I77" s="17">
        <v>42397</v>
      </c>
      <c r="J77" s="14">
        <v>42563</v>
      </c>
      <c r="K77" s="18">
        <v>251533</v>
      </c>
    </row>
    <row r="78" spans="1:19" x14ac:dyDescent="0.2">
      <c r="A78" s="19" t="s">
        <v>562</v>
      </c>
      <c r="B78" s="13" t="s">
        <v>69</v>
      </c>
      <c r="C78" s="14">
        <v>42312</v>
      </c>
      <c r="D78" s="14">
        <v>42322</v>
      </c>
      <c r="E78" s="14" t="s">
        <v>563</v>
      </c>
      <c r="F78" s="25">
        <v>13029</v>
      </c>
      <c r="G78" s="25">
        <v>81426</v>
      </c>
      <c r="H78" s="16">
        <f t="shared" si="2"/>
        <v>94455</v>
      </c>
      <c r="I78" s="17">
        <v>42418</v>
      </c>
      <c r="J78" s="14">
        <v>42487</v>
      </c>
      <c r="K78" s="18">
        <f>H78</f>
        <v>94455</v>
      </c>
    </row>
    <row r="79" spans="1:19" x14ac:dyDescent="0.2">
      <c r="A79" s="13" t="s">
        <v>564</v>
      </c>
      <c r="B79" s="13" t="s">
        <v>270</v>
      </c>
      <c r="C79" s="14">
        <v>42317</v>
      </c>
      <c r="D79" s="14">
        <v>42324</v>
      </c>
      <c r="E79" s="14" t="s">
        <v>565</v>
      </c>
      <c r="F79" s="25">
        <v>21827</v>
      </c>
      <c r="G79" s="25">
        <v>136415</v>
      </c>
      <c r="H79" s="16">
        <f t="shared" si="2"/>
        <v>158242</v>
      </c>
      <c r="I79" s="17">
        <v>42489</v>
      </c>
      <c r="J79" s="14">
        <v>42696</v>
      </c>
      <c r="K79" s="18">
        <f>H79</f>
        <v>158242</v>
      </c>
    </row>
    <row r="80" spans="1:19" x14ac:dyDescent="0.2">
      <c r="A80" s="19" t="s">
        <v>566</v>
      </c>
      <c r="B80" s="13" t="s">
        <v>69</v>
      </c>
      <c r="C80" s="14">
        <v>42327</v>
      </c>
      <c r="D80" s="14">
        <v>42350</v>
      </c>
      <c r="E80" s="14" t="s">
        <v>567</v>
      </c>
      <c r="F80" s="25">
        <v>135346</v>
      </c>
      <c r="G80" s="25">
        <v>845910</v>
      </c>
      <c r="H80" s="16">
        <f t="shared" si="2"/>
        <v>981256</v>
      </c>
      <c r="I80" s="17">
        <v>42446</v>
      </c>
      <c r="J80" s="14">
        <v>42656</v>
      </c>
      <c r="K80" s="18">
        <f>H80</f>
        <v>981256</v>
      </c>
    </row>
    <row r="81" spans="1:11" x14ac:dyDescent="0.2">
      <c r="A81" s="19" t="s">
        <v>568</v>
      </c>
      <c r="B81" s="13" t="s">
        <v>306</v>
      </c>
      <c r="C81" s="14">
        <v>42329</v>
      </c>
      <c r="D81" s="14">
        <v>42329</v>
      </c>
      <c r="E81" s="14">
        <v>42329</v>
      </c>
      <c r="F81" s="25">
        <v>1313</v>
      </c>
      <c r="G81" s="25">
        <v>8205</v>
      </c>
      <c r="H81" s="16">
        <f t="shared" si="2"/>
        <v>9518</v>
      </c>
      <c r="I81" s="17">
        <v>42422</v>
      </c>
      <c r="J81" s="14">
        <v>42578</v>
      </c>
      <c r="K81" s="18">
        <v>9518</v>
      </c>
    </row>
    <row r="82" spans="1:11" x14ac:dyDescent="0.2">
      <c r="A82" s="19" t="s">
        <v>569</v>
      </c>
      <c r="B82" s="13" t="s">
        <v>15</v>
      </c>
      <c r="C82" s="14">
        <v>42343</v>
      </c>
      <c r="D82" s="14">
        <v>42343</v>
      </c>
      <c r="E82" s="14">
        <v>42343</v>
      </c>
      <c r="F82" s="25">
        <v>64865</v>
      </c>
      <c r="G82" s="25">
        <v>405402</v>
      </c>
      <c r="H82" s="16">
        <f t="shared" si="2"/>
        <v>470267</v>
      </c>
      <c r="I82" s="17">
        <v>42522</v>
      </c>
      <c r="J82" s="14">
        <v>42670</v>
      </c>
      <c r="K82" s="18">
        <v>467232.89</v>
      </c>
    </row>
    <row r="83" spans="1:11" x14ac:dyDescent="0.2">
      <c r="A83" s="19" t="s">
        <v>570</v>
      </c>
      <c r="B83" s="13" t="s">
        <v>28</v>
      </c>
      <c r="C83" s="14">
        <v>42360</v>
      </c>
      <c r="D83" s="14">
        <v>42364</v>
      </c>
      <c r="E83" s="14">
        <v>42364</v>
      </c>
      <c r="F83" s="25">
        <v>18703</v>
      </c>
      <c r="G83" s="25">
        <v>116888</v>
      </c>
      <c r="H83" s="16">
        <f t="shared" si="2"/>
        <v>135591</v>
      </c>
      <c r="I83" s="17">
        <v>42485</v>
      </c>
      <c r="J83" s="14">
        <v>42776</v>
      </c>
      <c r="K83" s="18">
        <f>H83</f>
        <v>135591</v>
      </c>
    </row>
    <row r="84" spans="1:11" x14ac:dyDescent="0.2">
      <c r="A84" s="19" t="s">
        <v>571</v>
      </c>
      <c r="B84" s="13" t="s">
        <v>212</v>
      </c>
      <c r="C84" s="14">
        <v>42360</v>
      </c>
      <c r="D84" s="14">
        <v>42364</v>
      </c>
      <c r="E84" s="14">
        <v>42364</v>
      </c>
      <c r="F84" s="25">
        <v>28430</v>
      </c>
      <c r="G84" s="25">
        <v>177682</v>
      </c>
      <c r="H84" s="16">
        <f t="shared" si="2"/>
        <v>206112</v>
      </c>
      <c r="I84" s="17">
        <v>42524</v>
      </c>
      <c r="J84" s="14">
        <v>42643</v>
      </c>
      <c r="K84" s="18">
        <f>H84</f>
        <v>206112</v>
      </c>
    </row>
    <row r="85" spans="1:11" x14ac:dyDescent="0.2">
      <c r="A85" s="13" t="s">
        <v>572</v>
      </c>
      <c r="B85" s="13" t="s">
        <v>62</v>
      </c>
      <c r="C85" s="14">
        <v>42383</v>
      </c>
      <c r="D85" s="14">
        <v>42385</v>
      </c>
      <c r="E85" s="14" t="s">
        <v>573</v>
      </c>
      <c r="F85" s="25">
        <v>2009</v>
      </c>
      <c r="G85" s="25">
        <v>12556</v>
      </c>
      <c r="H85" s="16">
        <f t="shared" si="2"/>
        <v>14565</v>
      </c>
      <c r="I85" s="17">
        <v>42479</v>
      </c>
      <c r="J85" s="14">
        <v>42604</v>
      </c>
      <c r="K85" s="18">
        <f>H85</f>
        <v>14565</v>
      </c>
    </row>
    <row r="86" spans="1:11" x14ac:dyDescent="0.2">
      <c r="A86" s="13" t="s">
        <v>574</v>
      </c>
      <c r="B86" s="13" t="s">
        <v>62</v>
      </c>
      <c r="C86" s="14">
        <v>42450</v>
      </c>
      <c r="D86" s="14">
        <v>42456</v>
      </c>
      <c r="E86" s="14">
        <v>42455</v>
      </c>
      <c r="F86" s="25">
        <v>20465</v>
      </c>
      <c r="G86" s="25">
        <v>127901</v>
      </c>
      <c r="H86" s="16">
        <f t="shared" si="2"/>
        <v>148366</v>
      </c>
      <c r="I86" s="17">
        <v>42633</v>
      </c>
      <c r="J86" s="14">
        <v>42801</v>
      </c>
      <c r="K86" s="18">
        <v>138596.10999999999</v>
      </c>
    </row>
    <row r="87" spans="1:11" x14ac:dyDescent="0.2">
      <c r="A87" s="19" t="s">
        <v>575</v>
      </c>
      <c r="B87" s="13" t="s">
        <v>69</v>
      </c>
      <c r="C87" s="14">
        <v>42453</v>
      </c>
      <c r="D87" s="14">
        <v>42476</v>
      </c>
      <c r="E87" s="14" t="s">
        <v>576</v>
      </c>
      <c r="F87" s="25">
        <v>84708</v>
      </c>
      <c r="G87" s="25">
        <v>529422</v>
      </c>
      <c r="H87" s="16">
        <f t="shared" si="2"/>
        <v>614130</v>
      </c>
      <c r="I87" s="17">
        <v>42548</v>
      </c>
      <c r="J87" s="14">
        <v>42643</v>
      </c>
      <c r="K87" s="18">
        <f>H87</f>
        <v>614130</v>
      </c>
    </row>
    <row r="88" spans="1:11" x14ac:dyDescent="0.2">
      <c r="A88" s="13" t="s">
        <v>577</v>
      </c>
      <c r="B88" s="13" t="s">
        <v>578</v>
      </c>
      <c r="C88" s="14">
        <v>42459</v>
      </c>
      <c r="D88" s="14">
        <v>42465</v>
      </c>
      <c r="E88" s="14" t="s">
        <v>579</v>
      </c>
      <c r="F88" s="25">
        <v>1339224</v>
      </c>
      <c r="G88" s="25">
        <v>8370144</v>
      </c>
      <c r="H88" s="16">
        <f t="shared" si="2"/>
        <v>9709368</v>
      </c>
      <c r="I88" s="17">
        <v>42639</v>
      </c>
      <c r="J88" s="14">
        <v>42976</v>
      </c>
      <c r="K88" s="18">
        <v>8800389.4399999995</v>
      </c>
    </row>
    <row r="89" spans="1:11" x14ac:dyDescent="0.2">
      <c r="A89" s="19" t="s">
        <v>580</v>
      </c>
      <c r="B89" s="13" t="s">
        <v>69</v>
      </c>
      <c r="C89" s="14">
        <v>42567</v>
      </c>
      <c r="D89" s="14">
        <v>42588</v>
      </c>
      <c r="E89" s="14" t="s">
        <v>581</v>
      </c>
      <c r="F89" s="25">
        <v>67068</v>
      </c>
      <c r="G89" s="25">
        <v>419172</v>
      </c>
      <c r="H89" s="16">
        <f t="shared" si="2"/>
        <v>486240</v>
      </c>
      <c r="I89" s="17">
        <v>42646</v>
      </c>
      <c r="J89" s="17">
        <v>42702</v>
      </c>
      <c r="K89" s="27">
        <f>H89</f>
        <v>486240</v>
      </c>
    </row>
    <row r="90" spans="1:11" x14ac:dyDescent="0.2">
      <c r="A90" s="13"/>
    </row>
    <row r="91" spans="1:11" x14ac:dyDescent="0.2">
      <c r="A91" s="13"/>
    </row>
    <row r="92" spans="1:11" x14ac:dyDescent="0.2">
      <c r="A92" s="13"/>
    </row>
    <row r="93" spans="1:11" x14ac:dyDescent="0.2">
      <c r="A93" s="13"/>
    </row>
    <row r="94" spans="1:11" x14ac:dyDescent="0.2">
      <c r="A94" s="13"/>
    </row>
    <row r="95" spans="1:11" x14ac:dyDescent="0.2">
      <c r="A95" s="13"/>
    </row>
    <row r="96" spans="1:11" x14ac:dyDescent="0.2">
      <c r="A96" s="13"/>
    </row>
    <row r="97" spans="1:1" x14ac:dyDescent="0.2">
      <c r="A97" s="13"/>
    </row>
    <row r="98" spans="1:1" x14ac:dyDescent="0.2">
      <c r="A98" s="13"/>
    </row>
    <row r="99" spans="1:1" x14ac:dyDescent="0.2">
      <c r="A99" s="13"/>
    </row>
    <row r="100" spans="1:1" x14ac:dyDescent="0.2">
      <c r="A100" s="13"/>
    </row>
    <row r="101" spans="1:1" x14ac:dyDescent="0.2">
      <c r="A101" s="13"/>
    </row>
    <row r="102" spans="1:1" x14ac:dyDescent="0.2">
      <c r="A102" s="13"/>
    </row>
    <row r="103" spans="1:1" x14ac:dyDescent="0.2">
      <c r="A103" s="13"/>
    </row>
    <row r="104" spans="1:1" x14ac:dyDescent="0.2">
      <c r="A104" s="13"/>
    </row>
    <row r="105" spans="1:1" x14ac:dyDescent="0.2">
      <c r="A105" s="13"/>
    </row>
    <row r="106" spans="1:1" x14ac:dyDescent="0.2">
      <c r="A106" s="13"/>
    </row>
    <row r="107" spans="1:1" x14ac:dyDescent="0.2">
      <c r="A107" s="13"/>
    </row>
    <row r="108" spans="1:1" x14ac:dyDescent="0.2">
      <c r="A108" s="13"/>
    </row>
    <row r="109" spans="1:1" x14ac:dyDescent="0.2">
      <c r="A109" s="13"/>
    </row>
    <row r="110" spans="1:1" x14ac:dyDescent="0.2">
      <c r="A110" s="13"/>
    </row>
    <row r="111" spans="1:1" x14ac:dyDescent="0.2">
      <c r="A111" s="13"/>
    </row>
    <row r="112" spans="1:1" x14ac:dyDescent="0.2">
      <c r="A112" s="13"/>
    </row>
    <row r="113" spans="1:1" x14ac:dyDescent="0.2">
      <c r="A113" s="13"/>
    </row>
    <row r="114" spans="1:1" x14ac:dyDescent="0.2">
      <c r="A114" s="13"/>
    </row>
    <row r="115" spans="1:1" x14ac:dyDescent="0.2">
      <c r="A115" s="13"/>
    </row>
    <row r="116" spans="1:1" x14ac:dyDescent="0.2">
      <c r="A116" s="13"/>
    </row>
    <row r="117" spans="1:1" x14ac:dyDescent="0.2">
      <c r="A117" s="13"/>
    </row>
    <row r="118" spans="1:1" x14ac:dyDescent="0.2">
      <c r="A118" s="13"/>
    </row>
    <row r="119" spans="1:1" x14ac:dyDescent="0.2">
      <c r="A119" s="13"/>
    </row>
    <row r="120" spans="1:1" x14ac:dyDescent="0.2">
      <c r="A120" s="13"/>
    </row>
    <row r="121" spans="1:1" x14ac:dyDescent="0.2">
      <c r="A121" s="13"/>
    </row>
    <row r="122" spans="1:1" x14ac:dyDescent="0.2">
      <c r="A122" s="13"/>
    </row>
    <row r="123" spans="1:1" x14ac:dyDescent="0.2">
      <c r="A123" s="13"/>
    </row>
    <row r="124" spans="1:1" x14ac:dyDescent="0.2">
      <c r="A124" s="13"/>
    </row>
    <row r="125" spans="1:1" x14ac:dyDescent="0.2">
      <c r="A125" s="13"/>
    </row>
    <row r="126" spans="1:1" x14ac:dyDescent="0.2">
      <c r="A126" s="13"/>
    </row>
    <row r="127" spans="1:1" x14ac:dyDescent="0.2">
      <c r="A127" s="13"/>
    </row>
    <row r="128" spans="1:1" x14ac:dyDescent="0.2">
      <c r="A128" s="13"/>
    </row>
    <row r="129" spans="1:1" x14ac:dyDescent="0.2">
      <c r="A129" s="13"/>
    </row>
    <row r="130" spans="1:1" x14ac:dyDescent="0.2">
      <c r="A130" s="13"/>
    </row>
    <row r="131" spans="1:1" x14ac:dyDescent="0.2">
      <c r="A131" s="13"/>
    </row>
    <row r="132" spans="1:1" x14ac:dyDescent="0.2">
      <c r="A132" s="13"/>
    </row>
    <row r="133" spans="1:1" x14ac:dyDescent="0.2">
      <c r="A133" s="13"/>
    </row>
    <row r="134" spans="1:1" x14ac:dyDescent="0.2">
      <c r="A134" s="13"/>
    </row>
    <row r="135" spans="1:1" x14ac:dyDescent="0.2">
      <c r="A135" s="13"/>
    </row>
    <row r="136" spans="1:1" x14ac:dyDescent="0.2">
      <c r="A136" s="13"/>
    </row>
    <row r="137" spans="1:1" x14ac:dyDescent="0.2">
      <c r="A137" s="13"/>
    </row>
    <row r="138" spans="1:1" x14ac:dyDescent="0.2">
      <c r="A138" s="13"/>
    </row>
    <row r="139" spans="1:1" x14ac:dyDescent="0.2">
      <c r="A139" s="13"/>
    </row>
    <row r="140" spans="1:1" x14ac:dyDescent="0.2">
      <c r="A140" s="13"/>
    </row>
    <row r="141" spans="1:1" x14ac:dyDescent="0.2">
      <c r="A141" s="13"/>
    </row>
    <row r="142" spans="1:1" x14ac:dyDescent="0.2">
      <c r="A142" s="13"/>
    </row>
    <row r="143" spans="1:1" x14ac:dyDescent="0.2">
      <c r="A143" s="13"/>
    </row>
    <row r="144" spans="1:1" x14ac:dyDescent="0.2">
      <c r="A144" s="13"/>
    </row>
    <row r="145" spans="1:1" x14ac:dyDescent="0.2">
      <c r="A145" s="13"/>
    </row>
    <row r="146" spans="1:1" x14ac:dyDescent="0.2">
      <c r="A146" s="13"/>
    </row>
    <row r="147" spans="1:1" x14ac:dyDescent="0.2">
      <c r="A147" s="13"/>
    </row>
    <row r="148" spans="1:1" x14ac:dyDescent="0.2">
      <c r="A148" s="13"/>
    </row>
    <row r="149" spans="1:1" x14ac:dyDescent="0.2">
      <c r="A149" s="13"/>
    </row>
    <row r="150" spans="1:1" x14ac:dyDescent="0.2">
      <c r="A150" s="13"/>
    </row>
    <row r="151" spans="1:1" x14ac:dyDescent="0.2">
      <c r="A151" s="13"/>
    </row>
    <row r="152" spans="1:1" x14ac:dyDescent="0.2">
      <c r="A152" s="13"/>
    </row>
    <row r="153" spans="1:1" x14ac:dyDescent="0.2">
      <c r="A153" s="13"/>
    </row>
  </sheetData>
  <autoFilter ref="A1:K89"/>
  <pageMargins left="0.7" right="0.7" top="0.75" bottom="0.75" header="0.3" footer="0.3"/>
  <pageSetup paperSize="5"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>
      <selection activeCell="B45" sqref="B45"/>
    </sheetView>
  </sheetViews>
  <sheetFormatPr defaultColWidth="8.85546875" defaultRowHeight="15" x14ac:dyDescent="0.25"/>
  <cols>
    <col min="1" max="1" width="8.85546875" style="29"/>
    <col min="2" max="2" width="29.5703125" style="29" bestFit="1" customWidth="1"/>
    <col min="3" max="16384" width="8.85546875" style="29"/>
  </cols>
  <sheetData>
    <row r="1" spans="1:2" x14ac:dyDescent="0.25">
      <c r="A1" s="12" t="s">
        <v>582</v>
      </c>
      <c r="B1" s="12" t="s">
        <v>583</v>
      </c>
    </row>
    <row r="2" spans="1:2" x14ac:dyDescent="0.25">
      <c r="A2" s="12" t="s">
        <v>584</v>
      </c>
      <c r="B2" s="12" t="s">
        <v>585</v>
      </c>
    </row>
    <row r="3" spans="1:2" x14ac:dyDescent="0.25">
      <c r="A3" s="12" t="s">
        <v>586</v>
      </c>
      <c r="B3" s="12" t="s">
        <v>587</v>
      </c>
    </row>
    <row r="4" spans="1:2" x14ac:dyDescent="0.25">
      <c r="A4" s="12" t="s">
        <v>439</v>
      </c>
      <c r="B4" s="12" t="s">
        <v>588</v>
      </c>
    </row>
    <row r="5" spans="1:2" x14ac:dyDescent="0.25">
      <c r="A5" s="12" t="s">
        <v>589</v>
      </c>
      <c r="B5" s="12" t="s">
        <v>590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ETFs</vt:lpstr>
      <vt:lpstr>MERPs</vt:lpstr>
      <vt:lpstr>Prior to 090115 Transition</vt:lpstr>
      <vt:lpstr>Acronyms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Whitney.Smith</dc:creator>
  <cp:lastModifiedBy>lauren.rodriguez</cp:lastModifiedBy>
  <dcterms:created xsi:type="dcterms:W3CDTF">2019-10-16T17:39:08Z</dcterms:created>
  <dcterms:modified xsi:type="dcterms:W3CDTF">2020-01-07T20:58:30Z</dcterms:modified>
</cp:coreProperties>
</file>